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CBD36CE1-501A-4C72-8EC9-F39558DD315D}"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definedNames>
    <definedName name="_xlnm.Print_Area" localSheetId="0">Лист1!$A$1:$J$34</definedName>
  </definedNames>
  <calcPr calcId="191029"/>
</workbook>
</file>

<file path=xl/calcChain.xml><?xml version="1.0" encoding="utf-8"?>
<calcChain xmlns="http://schemas.openxmlformats.org/spreadsheetml/2006/main">
  <c r="G15" i="1" l="1"/>
  <c r="G16" i="1"/>
  <c r="G17" i="1"/>
  <c r="G18" i="1"/>
  <c r="G19" i="1"/>
  <c r="G20" i="1"/>
  <c r="G21" i="1"/>
  <c r="G22" i="1"/>
  <c r="G12" i="1"/>
  <c r="G13" i="1"/>
  <c r="G14" i="1"/>
  <c r="G9" i="1"/>
  <c r="G10" i="1"/>
  <c r="G11" i="1"/>
  <c r="G23" i="1" l="1"/>
</calcChain>
</file>

<file path=xl/sharedStrings.xml><?xml version="1.0" encoding="utf-8"?>
<sst xmlns="http://schemas.openxmlformats.org/spreadsheetml/2006/main" count="102" uniqueCount="53">
  <si>
    <t>DDP</t>
  </si>
  <si>
    <t>Хабарландыруға 1 қосымша</t>
  </si>
  <si>
    <t>Лот №</t>
  </si>
  <si>
    <t>Өлшем бірлігі</t>
  </si>
  <si>
    <t>Саны</t>
  </si>
  <si>
    <t>Баға, теңге</t>
  </si>
  <si>
    <t xml:space="preserve"> Сома, теңге</t>
  </si>
  <si>
    <t>Тауарды жеткізу мерзімі</t>
  </si>
  <si>
    <t>Тауарды жеткізу орны</t>
  </si>
  <si>
    <t>Жеткізу шарттары (INCOTERMS 2020 сәйкес)</t>
  </si>
  <si>
    <t>Медициналық бұйымдардың атауы</t>
  </si>
  <si>
    <t>упак</t>
  </si>
  <si>
    <t>техникалық сипаттамасы</t>
  </si>
  <si>
    <t>Тапсырыс берушінің тапсырмасы бойнша 3 жұмыс күн ішінде</t>
  </si>
  <si>
    <t>Барлығы</t>
  </si>
  <si>
    <t>Бас дәрігердің орынбасары</t>
  </si>
  <si>
    <t>Бесенгалиев Р М</t>
  </si>
  <si>
    <t xml:space="preserve">Аға медбике </t>
  </si>
  <si>
    <t>Жайлаубаева Н Т</t>
  </si>
  <si>
    <t xml:space="preserve">медбике </t>
  </si>
  <si>
    <t>Ахметова Г</t>
  </si>
  <si>
    <t>флакон</t>
  </si>
  <si>
    <t>шт</t>
  </si>
  <si>
    <t>кг</t>
  </si>
  <si>
    <t>Өскемен қаласы Серикбаев к/сі 1, 2В ғимараты</t>
  </si>
  <si>
    <t>Шыны қарындаштар қызыл</t>
  </si>
  <si>
    <t>Шыны қарындаштар көк</t>
  </si>
  <si>
    <t>Тегіс беттерге таңбалауға арналған (шыны, фарфор және т.б.) шекті көмірсутектерден жасалған. Ұзындығы 63±2 мм, диаметрі 8±1 мм. (50 дана)</t>
  </si>
  <si>
    <t>Бояғыш-фиксатор Эозин метилен көк май-Грюнвальд, метанолдағы (метил спирті) құрғақ эозин мен метилен Көкінің 0,2% ерітіндісі. Тұрақтандырылған бояғыш ерітіндісі қан препараттарын бекітуді және алдын ала бояуды қамтамасыз етеді</t>
  </si>
  <si>
    <t>Май-Грюнвальд бойынша метилен көк Эозин 1л</t>
  </si>
  <si>
    <t>12 тесікке арналған қан тобын анықтауға арналған Карточка-планшет</t>
  </si>
  <si>
    <t>5, 6, 7, 8, 9, 10).Алдыңғы жағында 12 сопақ тесік, артқы жағында 30 дөңгелек тесік бар. Өнім арнайы материалдан жасалған, полистиролдан жасалған планшетті толығымен қайталайды және ауыстырады, бұл өнімнің сапасын жоғалтпай арзандатуға мүмкіндік береді. Бір реттік Карточка талдауға да, жоюға да ыңғайлы және қарапайым. Тесіктердің конфигурациясы иммунологиялық жұмыстарды жүргізу кезінде таралуына жол бермейді</t>
  </si>
  <si>
    <t>Лимон қышқылды натрий 3-зам 5,5-су. (натрий цитраты)</t>
  </si>
  <si>
    <t>Ақ кристалды ұнтақ, лимон қышқылының натрий тұзы Na3C6H5O7. Натрий цитраты орташа тұзды-қышқыл дәмге ие.</t>
  </si>
  <si>
    <t>Хлорлы натрий</t>
  </si>
  <si>
    <t>Тұз қышқылының натрий тұзы, ас тұзы</t>
  </si>
  <si>
    <t>Набор iFlash-HBsAg  iFlash-HBsAg (Тест набор для определения HBsAg) на автоматический иммунохемилюминесцентный (ИХЛ) анализатор iFlash 1800-А</t>
  </si>
  <si>
    <t>Набор для определения HBsAg. 2*50 тестов в наборе. Для ИХЛ анализатора iFlash 1800,  производства Shenzhen Yhlo Biotech Co., Ltd., КНР</t>
  </si>
  <si>
    <t>набор</t>
  </si>
  <si>
    <t>Набор HBsAg Control  HBsAg Control (Контрольный материал HBsAg Control) на автоматический иммунохемилюминесцентный (ИХЛ) анализатор iFlash 1800-А</t>
  </si>
  <si>
    <t>Контрольный материал HBsAg Control, положительный контроль 2х2мл, отрицательный контроль 2х2мл. Для ИХЛ анализатора iFlash 1800.,  производства Shenzhen Yhlo Biotech Co., Ltd., КНР</t>
  </si>
  <si>
    <t>Набор iFlash-Anti-HCV iFlash-Anti-HCV (Тест набор для определения Anti-HCV) С88050 на автоматический иммунохемилюминесцентный (ИХЛ) анализатор iFlash 1800-А</t>
  </si>
  <si>
    <t>Набор для определения Anti-HCV специфические иммуноглобулины классов IgM и IgG  вируса гепатита С. 2*50 тестов. Для ИХЛ анализатора iFlash 1800.,  производства Shenzhen Yhlo Biotech Co., Ltd., КНР</t>
  </si>
  <si>
    <t>Набор Anti-HCV Control Anti-HCV Control (Контрольный материал Anti-HCV Control) на автоматический иммунохемилюминесцентный (ИХЛ) анализатор iFlash 1800-А</t>
  </si>
  <si>
    <t>Контрольный материал Anti-HCV Control, положительный контроль 2х2мл, отрицательный контроль 2х2мл. Для ИХЛ анализатора iFlash 1800.,  производства Shenzhen Yhlo Biotech Co., Ltd., КНР</t>
  </si>
  <si>
    <t>Реакционные кюветы iFlash REACTION CUVETTE/ РЕАКЦИОННАЯ КЮВЕТА 2х1000 ШТ, на автоматический иммунохемилюминесцентный (ИХЛ) анализатор iFlash 1800-А</t>
  </si>
  <si>
    <t>Реакционные кюветы iFlash. Упаковка 2000 штук. Для ИХЛ анализатора iFlash 1800.,  производства Shenzhen Yhlo Biotech Co., Ltd., КНР</t>
  </si>
  <si>
    <t>Промывочный буфер WASH BUFFER (4×1L) / ПРОМЫВОЧНЫЙ БУФЕР (концентрированный), на автоматический иммунохемилюминесцентный (ИХЛ) анализатор iFlash 1800-А</t>
  </si>
  <si>
    <t>Промывочный буфер Wash Buffer концентрированный. Упаковка 4х1л. Для ИХЛ анализатора iFlash 1800.,  производства Shenzhen Yhlo Biotech Co., Ltd., КНР</t>
  </si>
  <si>
    <t>Пре-триггерный раствор PRE-TRIGGER SOLUTION (1×) /ПРЕТРИГГЕРНЫЙ РЕАГЕНТ 220 ML*4 / УП, на автоматический иммунохемилюминесцентный (ИХЛ) анализатор iFlash 1800-А</t>
  </si>
  <si>
    <t>Пре-триггерный раствор Pre-Trigger Solution. Упаковка 4*220мл. Для ИХЛ анализатора iFlash 1800.,  производства Shenzhen Yhlo Biotech Co., Ltd., КНР</t>
  </si>
  <si>
    <t>Триггерный раствор TRIGGER SOLUTION (1×) / ТРИГГЕРНЫЙ РЕАГЕНТ 220 ML*4 / УП, на автоматический иммунохемилюминесцентный (ИХЛ) анализатор iFlash 1800-А</t>
  </si>
  <si>
    <t>Триггерный раствор Trigger Solution. Упаковка 4*220мл. Для ИХЛ анализатора iFlash 1800.,  производства Shenzhen Yhlo Biotech Co., Ltd., КНР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</si>
</sst>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12" x14ac:knownFonts="1">
    <font>
      <sz val="11"/>
      <color theme="1"/>
      <name val="Calibri"/>
      <family val="2"/>
      <charset val="204"/>
      <scheme val="minor"/>
    </font>
    <font>
      <sz val="11"/>
      <color theme="1"/>
      <name val="Calibri"/>
      <family val="2"/>
      <scheme val="minor"/>
    </font>
    <font>
      <sz val="12"/>
      <color rgb="FF000000"/>
      <name val="Times New Roman"/>
      <family val="1"/>
      <charset val="204"/>
    </font>
    <font>
      <sz val="11"/>
      <color theme="1"/>
      <name val="Calibri"/>
      <family val="2"/>
      <charset val="204"/>
      <scheme val="minor"/>
    </font>
    <font>
      <sz val="10"/>
      <name val="Arial"/>
      <family val="2"/>
      <charset val="204"/>
    </font>
    <font>
      <sz val="10"/>
      <name val="Arial"/>
      <family val="2"/>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color rgb="FF00000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5" fillId="0" borderId="0"/>
    <xf numFmtId="164" fontId="3" fillId="0" borderId="0" applyFont="0" applyFill="0" applyBorder="0" applyAlignment="0" applyProtection="0"/>
  </cellStyleXfs>
  <cellXfs count="18">
    <xf numFmtId="0" fontId="0" fillId="0" borderId="0" xfId="0"/>
    <xf numFmtId="0" fontId="6" fillId="0" borderId="0" xfId="0" applyFont="1"/>
    <xf numFmtId="0" fontId="7" fillId="0" borderId="1" xfId="0" applyFont="1" applyBorder="1" applyAlignment="1">
      <alignment horizontal="center" vertical="center" wrapText="1" shrinkToFit="1"/>
    </xf>
    <xf numFmtId="0" fontId="7" fillId="0" borderId="0" xfId="0" applyFont="1" applyAlignment="1">
      <alignment horizontal="center" vertical="center" wrapText="1" shrinkToFi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wrapText="1"/>
    </xf>
    <xf numFmtId="0" fontId="11" fillId="0" borderId="1" xfId="0" applyFont="1" applyBorder="1" applyAlignment="1">
      <alignment horizontal="center" wrapText="1"/>
    </xf>
    <xf numFmtId="0" fontId="9" fillId="0" borderId="1" xfId="0" applyFont="1" applyBorder="1"/>
    <xf numFmtId="49" fontId="9" fillId="0" borderId="1" xfId="0" applyNumberFormat="1" applyFont="1" applyBorder="1" applyAlignment="1">
      <alignment horizontal="left" wrapText="1"/>
    </xf>
    <xf numFmtId="0" fontId="9" fillId="0" borderId="1" xfId="0" applyFont="1" applyBorder="1" applyAlignment="1">
      <alignment horizontal="center" wrapText="1"/>
    </xf>
    <xf numFmtId="0" fontId="9" fillId="0" borderId="1" xfId="0" applyFont="1" applyBorder="1" applyAlignment="1">
      <alignment horizontal="center" wrapText="1" shrinkToFit="1"/>
    </xf>
    <xf numFmtId="0" fontId="11" fillId="0" borderId="1" xfId="3" applyFont="1" applyBorder="1" applyAlignment="1">
      <alignment wrapText="1" shrinkToFit="1"/>
    </xf>
    <xf numFmtId="0" fontId="11" fillId="0" borderId="1" xfId="2" applyFont="1" applyBorder="1" applyAlignment="1">
      <alignment horizontal="center" wrapText="1"/>
    </xf>
    <xf numFmtId="164" fontId="11" fillId="0" borderId="1" xfId="4" applyFont="1" applyFill="1" applyBorder="1" applyAlignment="1">
      <alignment horizontal="center" wrapText="1"/>
    </xf>
    <xf numFmtId="0" fontId="9" fillId="0" borderId="1" xfId="0" applyFont="1" applyBorder="1" applyAlignment="1">
      <alignment wrapText="1" shrinkToFit="1"/>
    </xf>
    <xf numFmtId="0" fontId="10" fillId="0" borderId="1" xfId="0" applyFont="1" applyBorder="1" applyAlignment="1">
      <alignment horizontal="left" wrapText="1"/>
    </xf>
    <xf numFmtId="0" fontId="8" fillId="0" borderId="0" xfId="0" applyFont="1" applyAlignment="1">
      <alignment horizontal="left"/>
    </xf>
  </cellXfs>
  <cellStyles count="5">
    <cellStyle name="Normal_proposal" xfId="2" xr:uid="{00000000-0005-0000-0000-000000000000}"/>
    <cellStyle name="Обычный" xfId="0" builtinId="0"/>
    <cellStyle name="Обычный 2 2" xfId="3" xr:uid="{00000000-0005-0000-0000-000002000000}"/>
    <cellStyle name="Обычный 3" xfId="1" xr:uid="{00000000-0005-0000-0000-000003000000}"/>
    <cellStyle name="Финансовый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30"/>
  <sheetViews>
    <sheetView tabSelected="1" view="pageBreakPreview" topLeftCell="A12" zoomScale="90" zoomScaleNormal="90" zoomScaleSheetLayoutView="90" workbookViewId="0">
      <selection activeCell="A9" sqref="A9:A22"/>
    </sheetView>
  </sheetViews>
  <sheetFormatPr defaultColWidth="9" defaultRowHeight="15.75" x14ac:dyDescent="0.25"/>
  <cols>
    <col min="1" max="1" width="5.5703125" style="1" customWidth="1"/>
    <col min="2" max="2" width="25.7109375" style="1" customWidth="1"/>
    <col min="3" max="3" width="64.85546875" style="1" customWidth="1"/>
    <col min="4" max="4" width="13.42578125" style="1" customWidth="1"/>
    <col min="5" max="6" width="11.28515625" style="1" customWidth="1"/>
    <col min="7" max="7" width="12.85546875" style="1" customWidth="1"/>
    <col min="8" max="8" width="32.42578125" style="1" customWidth="1"/>
    <col min="9" max="9" width="18.140625" style="1" customWidth="1"/>
    <col min="10" max="10" width="34.5703125" style="1" customWidth="1"/>
    <col min="11" max="11" width="10.42578125" style="1" customWidth="1"/>
    <col min="12" max="16384" width="9" style="1"/>
  </cols>
  <sheetData>
    <row r="4" spans="1:10" x14ac:dyDescent="0.25">
      <c r="I4" s="17" t="s">
        <v>1</v>
      </c>
      <c r="J4" s="17"/>
    </row>
    <row r="8" spans="1:10" s="3" customFormat="1" ht="63" x14ac:dyDescent="0.25">
      <c r="A8" s="2" t="s">
        <v>2</v>
      </c>
      <c r="B8" s="2" t="s">
        <v>10</v>
      </c>
      <c r="C8" s="2" t="s">
        <v>12</v>
      </c>
      <c r="D8" s="2" t="s">
        <v>3</v>
      </c>
      <c r="E8" s="2" t="s">
        <v>4</v>
      </c>
      <c r="F8" s="2" t="s">
        <v>5</v>
      </c>
      <c r="G8" s="2" t="s">
        <v>6</v>
      </c>
      <c r="H8" s="2" t="s">
        <v>7</v>
      </c>
      <c r="I8" s="2" t="s">
        <v>9</v>
      </c>
      <c r="J8" s="2" t="s">
        <v>8</v>
      </c>
    </row>
    <row r="9" spans="1:10" ht="41.25" customHeight="1" x14ac:dyDescent="0.25">
      <c r="A9" s="4">
        <v>1</v>
      </c>
      <c r="B9" s="12" t="s">
        <v>25</v>
      </c>
      <c r="C9" s="6" t="s">
        <v>27</v>
      </c>
      <c r="D9" s="7" t="s">
        <v>11</v>
      </c>
      <c r="E9" s="14">
        <v>1</v>
      </c>
      <c r="F9" s="7">
        <v>5000</v>
      </c>
      <c r="G9" s="8">
        <f t="shared" ref="G9:G22" si="0">F9*E9</f>
        <v>5000</v>
      </c>
      <c r="H9" s="9" t="s">
        <v>13</v>
      </c>
      <c r="I9" s="10" t="s">
        <v>0</v>
      </c>
      <c r="J9" s="11" t="s">
        <v>24</v>
      </c>
    </row>
    <row r="10" spans="1:10" ht="36" customHeight="1" x14ac:dyDescent="0.25">
      <c r="A10" s="5">
        <v>2</v>
      </c>
      <c r="B10" s="12" t="s">
        <v>26</v>
      </c>
      <c r="C10" s="6" t="s">
        <v>27</v>
      </c>
      <c r="D10" s="13" t="s">
        <v>11</v>
      </c>
      <c r="E10" s="14">
        <v>1</v>
      </c>
      <c r="F10" s="7">
        <v>5000</v>
      </c>
      <c r="G10" s="8">
        <f t="shared" si="0"/>
        <v>5000</v>
      </c>
      <c r="H10" s="9" t="s">
        <v>13</v>
      </c>
      <c r="I10" s="10" t="s">
        <v>0</v>
      </c>
      <c r="J10" s="11" t="s">
        <v>24</v>
      </c>
    </row>
    <row r="11" spans="1:10" ht="57.75" customHeight="1" x14ac:dyDescent="0.25">
      <c r="A11" s="5">
        <v>3</v>
      </c>
      <c r="B11" s="12" t="s">
        <v>29</v>
      </c>
      <c r="C11" s="16" t="s">
        <v>28</v>
      </c>
      <c r="D11" s="13" t="s">
        <v>21</v>
      </c>
      <c r="E11" s="14">
        <v>12</v>
      </c>
      <c r="F11" s="7">
        <v>7000</v>
      </c>
      <c r="G11" s="8">
        <f t="shared" si="0"/>
        <v>84000</v>
      </c>
      <c r="H11" s="9" t="s">
        <v>13</v>
      </c>
      <c r="I11" s="10" t="s">
        <v>0</v>
      </c>
      <c r="J11" s="11" t="s">
        <v>24</v>
      </c>
    </row>
    <row r="12" spans="1:10" ht="49.5" customHeight="1" x14ac:dyDescent="0.25">
      <c r="A12" s="5">
        <v>4</v>
      </c>
      <c r="B12" s="15" t="s">
        <v>30</v>
      </c>
      <c r="C12" s="6" t="s">
        <v>31</v>
      </c>
      <c r="D12" s="13" t="s">
        <v>22</v>
      </c>
      <c r="E12" s="14">
        <v>2</v>
      </c>
      <c r="F12" s="7">
        <v>2700</v>
      </c>
      <c r="G12" s="8">
        <f t="shared" si="0"/>
        <v>5400</v>
      </c>
      <c r="H12" s="9" t="s">
        <v>13</v>
      </c>
      <c r="I12" s="10" t="s">
        <v>0</v>
      </c>
      <c r="J12" s="11" t="s">
        <v>24</v>
      </c>
    </row>
    <row r="13" spans="1:10" ht="49.5" customHeight="1" x14ac:dyDescent="0.25">
      <c r="A13" s="5">
        <v>5</v>
      </c>
      <c r="B13" s="15" t="s">
        <v>32</v>
      </c>
      <c r="C13" s="6" t="s">
        <v>33</v>
      </c>
      <c r="D13" s="13" t="s">
        <v>23</v>
      </c>
      <c r="E13" s="14">
        <v>0.5</v>
      </c>
      <c r="F13" s="7">
        <v>1600</v>
      </c>
      <c r="G13" s="8">
        <f t="shared" si="0"/>
        <v>800</v>
      </c>
      <c r="H13" s="9" t="s">
        <v>13</v>
      </c>
      <c r="I13" s="10" t="s">
        <v>0</v>
      </c>
      <c r="J13" s="11" t="s">
        <v>24</v>
      </c>
    </row>
    <row r="14" spans="1:10" ht="49.5" customHeight="1" x14ac:dyDescent="0.25">
      <c r="A14" s="4">
        <v>6</v>
      </c>
      <c r="B14" s="15" t="s">
        <v>34</v>
      </c>
      <c r="C14" s="6" t="s">
        <v>35</v>
      </c>
      <c r="D14" s="13" t="s">
        <v>23</v>
      </c>
      <c r="E14" s="14">
        <v>5</v>
      </c>
      <c r="F14" s="7">
        <v>620</v>
      </c>
      <c r="G14" s="8">
        <f t="shared" si="0"/>
        <v>3100</v>
      </c>
      <c r="H14" s="9" t="s">
        <v>13</v>
      </c>
      <c r="I14" s="10" t="s">
        <v>0</v>
      </c>
      <c r="J14" s="11" t="s">
        <v>24</v>
      </c>
    </row>
    <row r="15" spans="1:10" ht="49.5" customHeight="1" x14ac:dyDescent="0.25">
      <c r="A15" s="4">
        <v>7</v>
      </c>
      <c r="B15" s="15" t="s">
        <v>36</v>
      </c>
      <c r="C15" s="6" t="s">
        <v>37</v>
      </c>
      <c r="D15" s="13" t="s">
        <v>38</v>
      </c>
      <c r="E15" s="14">
        <v>40</v>
      </c>
      <c r="F15" s="7">
        <v>101780</v>
      </c>
      <c r="G15" s="8">
        <f t="shared" si="0"/>
        <v>4071200</v>
      </c>
      <c r="H15" s="9" t="s">
        <v>13</v>
      </c>
      <c r="I15" s="10" t="s">
        <v>0</v>
      </c>
      <c r="J15" s="11" t="s">
        <v>24</v>
      </c>
    </row>
    <row r="16" spans="1:10" ht="49.5" customHeight="1" x14ac:dyDescent="0.25">
      <c r="A16" s="5">
        <v>8</v>
      </c>
      <c r="B16" s="15" t="s">
        <v>39</v>
      </c>
      <c r="C16" s="6" t="s">
        <v>40</v>
      </c>
      <c r="D16" s="13" t="s">
        <v>38</v>
      </c>
      <c r="E16" s="14">
        <v>9</v>
      </c>
      <c r="F16" s="7">
        <v>77760</v>
      </c>
      <c r="G16" s="8">
        <f t="shared" si="0"/>
        <v>699840</v>
      </c>
      <c r="H16" s="9" t="s">
        <v>13</v>
      </c>
      <c r="I16" s="10" t="s">
        <v>0</v>
      </c>
      <c r="J16" s="11" t="s">
        <v>24</v>
      </c>
    </row>
    <row r="17" spans="1:10" ht="49.5" customHeight="1" x14ac:dyDescent="0.25">
      <c r="A17" s="5">
        <v>9</v>
      </c>
      <c r="B17" s="15" t="s">
        <v>41</v>
      </c>
      <c r="C17" s="6" t="s">
        <v>42</v>
      </c>
      <c r="D17" s="13" t="s">
        <v>38</v>
      </c>
      <c r="E17" s="14">
        <v>40</v>
      </c>
      <c r="F17" s="7">
        <v>167655</v>
      </c>
      <c r="G17" s="8">
        <f t="shared" si="0"/>
        <v>6706200</v>
      </c>
      <c r="H17" s="9" t="s">
        <v>13</v>
      </c>
      <c r="I17" s="10" t="s">
        <v>0</v>
      </c>
      <c r="J17" s="11" t="s">
        <v>24</v>
      </c>
    </row>
    <row r="18" spans="1:10" ht="49.5" customHeight="1" x14ac:dyDescent="0.25">
      <c r="A18" s="5">
        <v>10</v>
      </c>
      <c r="B18" s="15" t="s">
        <v>43</v>
      </c>
      <c r="C18" s="6" t="s">
        <v>44</v>
      </c>
      <c r="D18" s="13" t="s">
        <v>38</v>
      </c>
      <c r="E18" s="14">
        <v>9</v>
      </c>
      <c r="F18" s="7">
        <v>95040</v>
      </c>
      <c r="G18" s="8">
        <f t="shared" si="0"/>
        <v>855360</v>
      </c>
      <c r="H18" s="9" t="s">
        <v>13</v>
      </c>
      <c r="I18" s="10" t="s">
        <v>0</v>
      </c>
      <c r="J18" s="11" t="s">
        <v>24</v>
      </c>
    </row>
    <row r="19" spans="1:10" ht="49.5" customHeight="1" x14ac:dyDescent="0.25">
      <c r="A19" s="5">
        <v>11</v>
      </c>
      <c r="B19" s="15" t="s">
        <v>45</v>
      </c>
      <c r="C19" s="6" t="s">
        <v>46</v>
      </c>
      <c r="D19" s="13" t="s">
        <v>11</v>
      </c>
      <c r="E19" s="14">
        <v>6</v>
      </c>
      <c r="F19" s="7">
        <v>138240</v>
      </c>
      <c r="G19" s="8">
        <f t="shared" si="0"/>
        <v>829440</v>
      </c>
      <c r="H19" s="9" t="s">
        <v>13</v>
      </c>
      <c r="I19" s="10" t="s">
        <v>0</v>
      </c>
      <c r="J19" s="11" t="s">
        <v>24</v>
      </c>
    </row>
    <row r="20" spans="1:10" ht="49.5" customHeight="1" x14ac:dyDescent="0.25">
      <c r="A20" s="4">
        <v>12</v>
      </c>
      <c r="B20" s="15" t="s">
        <v>47</v>
      </c>
      <c r="C20" s="6" t="s">
        <v>48</v>
      </c>
      <c r="D20" s="13" t="s">
        <v>11</v>
      </c>
      <c r="E20" s="14">
        <v>16</v>
      </c>
      <c r="F20" s="7">
        <v>95040</v>
      </c>
      <c r="G20" s="8">
        <f t="shared" si="0"/>
        <v>1520640</v>
      </c>
      <c r="H20" s="9" t="s">
        <v>13</v>
      </c>
      <c r="I20" s="10" t="s">
        <v>0</v>
      </c>
      <c r="J20" s="11" t="s">
        <v>24</v>
      </c>
    </row>
    <row r="21" spans="1:10" ht="49.5" customHeight="1" x14ac:dyDescent="0.25">
      <c r="A21" s="4">
        <v>13</v>
      </c>
      <c r="B21" s="15" t="s">
        <v>49</v>
      </c>
      <c r="C21" s="6" t="s">
        <v>50</v>
      </c>
      <c r="D21" s="13" t="s">
        <v>11</v>
      </c>
      <c r="E21" s="14">
        <v>6</v>
      </c>
      <c r="F21" s="7">
        <v>25920</v>
      </c>
      <c r="G21" s="8">
        <f t="shared" si="0"/>
        <v>155520</v>
      </c>
      <c r="H21" s="9" t="s">
        <v>13</v>
      </c>
      <c r="I21" s="10" t="s">
        <v>0</v>
      </c>
      <c r="J21" s="11" t="s">
        <v>24</v>
      </c>
    </row>
    <row r="22" spans="1:10" ht="49.5" customHeight="1" x14ac:dyDescent="0.25">
      <c r="A22" s="5">
        <v>14</v>
      </c>
      <c r="B22" s="15" t="s">
        <v>51</v>
      </c>
      <c r="C22" s="6" t="s">
        <v>52</v>
      </c>
      <c r="D22" s="13" t="s">
        <v>11</v>
      </c>
      <c r="E22" s="14">
        <v>6</v>
      </c>
      <c r="F22" s="7">
        <v>43200</v>
      </c>
      <c r="G22" s="8">
        <f t="shared" si="0"/>
        <v>259200</v>
      </c>
      <c r="H22" s="9" t="s">
        <v>13</v>
      </c>
      <c r="I22" s="10" t="s">
        <v>0</v>
      </c>
      <c r="J22" s="11" t="s">
        <v>24</v>
      </c>
    </row>
    <row r="23" spans="1:10" x14ac:dyDescent="0.25">
      <c r="B23" s="1" t="s">
        <v>14</v>
      </c>
      <c r="G23" s="1">
        <f>SUM(G9:G22)</f>
        <v>15200700</v>
      </c>
    </row>
    <row r="26" spans="1:10" x14ac:dyDescent="0.25">
      <c r="B26" s="1" t="s">
        <v>15</v>
      </c>
      <c r="D26" s="1" t="s">
        <v>16</v>
      </c>
    </row>
    <row r="28" spans="1:10" x14ac:dyDescent="0.25">
      <c r="B28" s="1" t="s">
        <v>17</v>
      </c>
      <c r="D28" s="1" t="s">
        <v>18</v>
      </c>
    </row>
    <row r="30" spans="1:10" x14ac:dyDescent="0.25">
      <c r="B30" s="1" t="s">
        <v>19</v>
      </c>
      <c r="D30" s="1" t="s">
        <v>20</v>
      </c>
    </row>
  </sheetData>
  <mergeCells count="1">
    <mergeCell ref="I4:J4"/>
  </mergeCells>
  <pageMargins left="0.31496062992125984" right="0.31496062992125984" top="0.39370078740157483" bottom="0.39370078740157483" header="0.31496062992125984" footer="0.31496062992125984"/>
  <pageSetup paperSize="9" scale="4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2023-04-27T05:00:44Z</dcterms:modified>
</cp:coreProperties>
</file>