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CD37157D-8C94-4655-853D-C5E98E074A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Лист1!$A$1:$J$34</definedName>
  </definedNames>
  <calcPr calcId="191029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9" i="1"/>
  <c r="G27" i="1" l="1"/>
</calcChain>
</file>

<file path=xl/sharedStrings.xml><?xml version="1.0" encoding="utf-8"?>
<sst xmlns="http://schemas.openxmlformats.org/spreadsheetml/2006/main" count="126" uniqueCount="58">
  <si>
    <t>DDP</t>
  </si>
  <si>
    <t>Хабарландыруға 1 қосымша</t>
  </si>
  <si>
    <t>Лот №</t>
  </si>
  <si>
    <t>Өлшем бірлігі</t>
  </si>
  <si>
    <t>Саны</t>
  </si>
  <si>
    <t>Баға, теңге</t>
  </si>
  <si>
    <t xml:space="preserve"> Сома, теңге</t>
  </si>
  <si>
    <t>Тауарды жеткізу мерзімі</t>
  </si>
  <si>
    <t>Тауарды жеткізу орны</t>
  </si>
  <si>
    <t>Жеткізу шарттары (INCOTERMS 2020 сәйкес)</t>
  </si>
  <si>
    <t>Медициналық бұйымдардың атауы</t>
  </si>
  <si>
    <t>Тапсырыс берушінің тапсырмасы бойнша 3 жұмыс күн ішінде</t>
  </si>
  <si>
    <t>Бас дәрігердің орынбасары</t>
  </si>
  <si>
    <t>Бесенгалиев Р М</t>
  </si>
  <si>
    <t xml:space="preserve">медбике </t>
  </si>
  <si>
    <t xml:space="preserve">барлығы </t>
  </si>
  <si>
    <t xml:space="preserve"> медбике </t>
  </si>
  <si>
    <t>Сәмиджанова И Д</t>
  </si>
  <si>
    <t>Ахметова Г А</t>
  </si>
  <si>
    <t>Ацетилсалициловая кислота</t>
  </si>
  <si>
    <t>Аминофиллин</t>
  </si>
  <si>
    <t>Бетамезон  в комбинации с другими препаратами</t>
  </si>
  <si>
    <t>Вазилин</t>
  </si>
  <si>
    <t>Эналаприл, гидрохлортиазид</t>
  </si>
  <si>
    <t>Кальция глюконат</t>
  </si>
  <si>
    <t xml:space="preserve">Метродидозол </t>
  </si>
  <si>
    <t xml:space="preserve">Миконазол </t>
  </si>
  <si>
    <t>Нистатин</t>
  </si>
  <si>
    <t>Нитрофурантоин</t>
  </si>
  <si>
    <t>тетрациклин</t>
  </si>
  <si>
    <t>Фенилэфрин</t>
  </si>
  <si>
    <t>фенол и его производные</t>
  </si>
  <si>
    <t>Флуоцинолона ацетонид</t>
  </si>
  <si>
    <t>Хлорамфиникол</t>
  </si>
  <si>
    <t>Циннаризин</t>
  </si>
  <si>
    <t>крем 2%, 20гр.</t>
  </si>
  <si>
    <t>линимент 10% 25 г</t>
  </si>
  <si>
    <t>500мг дәрі</t>
  </si>
  <si>
    <t>150мг дәрі</t>
  </si>
  <si>
    <t>сыртқы қолдануға арналған жақпа 30гр</t>
  </si>
  <si>
    <t>сыртқы қолдануға арналған жақпа 25гр</t>
  </si>
  <si>
    <t>10/25 мг дәрі</t>
  </si>
  <si>
    <t>инъекцияға арналған ерітінді 100мг\мл 5мл</t>
  </si>
  <si>
    <t>сыртқы қолдануға арналған гель 1%,25гр</t>
  </si>
  <si>
    <t>қабықпен қапталған дәрі 250000ед, №20</t>
  </si>
  <si>
    <t>50 мг дәрі</t>
  </si>
  <si>
    <t>25 мг дәрі</t>
  </si>
  <si>
    <t>көз жақпа 1%, 3гр.</t>
  </si>
  <si>
    <t>сыртқы қолдануға арналған жақпа 3 %, 15гр</t>
  </si>
  <si>
    <t>инъекцияға арналған ерітінді 10мг\мл 1мл</t>
  </si>
  <si>
    <t>сыртқы қолдануға арналған спирт ерітіндісі 2%, 25 мл</t>
  </si>
  <si>
    <t>сыртқы қолдануға арналған жақпа 0,025 %, 15гр</t>
  </si>
  <si>
    <t>дәрі</t>
  </si>
  <si>
    <t>туба</t>
  </si>
  <si>
    <t>ампула</t>
  </si>
  <si>
    <t>кассетат</t>
  </si>
  <si>
    <t xml:space="preserve">Өскемен қаласы Буров көшесі 61, </t>
  </si>
  <si>
    <t>қысқаша сипаттамасы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</si>
</sst>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₽_-;\-* #,##0\ _₽_-;_-* &quot;-&quot;??\ _₽_-;_-@_-"/>
    <numFmt numFmtId="165" formatCode="#,##0.00_ ;\-#,##0.00\ "/>
    <numFmt numFmtId="166" formatCode="#,##0.00\ _₽;\-#,##0.00\ _₽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0212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5" fillId="0" borderId="0"/>
    <xf numFmtId="164" fontId="3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9" fillId="0" borderId="1" xfId="3" applyFont="1" applyBorder="1" applyAlignment="1">
      <alignment vertical="center" wrapText="1" shrinkToFit="1"/>
    </xf>
    <xf numFmtId="0" fontId="10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9" fillId="0" borderId="1" xfId="3" applyFont="1" applyBorder="1" applyAlignment="1">
      <alignment horizontal="left" vertical="center" wrapText="1" shrinkToFi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wrapText="1"/>
    </xf>
    <xf numFmtId="165" fontId="11" fillId="0" borderId="1" xfId="0" applyNumberFormat="1" applyFont="1" applyBorder="1"/>
    <xf numFmtId="166" fontId="6" fillId="0" borderId="0" xfId="0" applyNumberFormat="1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164" fontId="9" fillId="0" borderId="1" xfId="4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/>
    <xf numFmtId="0" fontId="11" fillId="0" borderId="1" xfId="0" applyFont="1" applyBorder="1" applyAlignment="1">
      <alignment horizontal="center" wrapText="1"/>
    </xf>
  </cellXfs>
  <cellStyles count="5">
    <cellStyle name="Normal_proposal" xfId="2" xr:uid="{00000000-0005-0000-0000-000000000000}"/>
    <cellStyle name="Обычный" xfId="0" builtinId="0"/>
    <cellStyle name="Обычный 2 2" xfId="3" xr:uid="{00000000-0005-0000-0000-000002000000}"/>
    <cellStyle name="Обычный 3" xfId="1" xr:uid="{00000000-0005-0000-0000-000003000000}"/>
    <cellStyle name="Финансовый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33"/>
  <sheetViews>
    <sheetView tabSelected="1" view="pageBreakPreview" topLeftCell="A4" zoomScale="90" zoomScaleNormal="90" zoomScaleSheetLayoutView="90" workbookViewId="0">
      <selection activeCell="J9" sqref="J9:J26"/>
    </sheetView>
  </sheetViews>
  <sheetFormatPr defaultColWidth="9" defaultRowHeight="15.75" x14ac:dyDescent="0.25"/>
  <cols>
    <col min="1" max="1" width="5.5703125" style="1" customWidth="1"/>
    <col min="2" max="3" width="35.7109375" style="1" customWidth="1"/>
    <col min="4" max="4" width="13.42578125" style="1" customWidth="1"/>
    <col min="5" max="6" width="11.28515625" style="1" customWidth="1"/>
    <col min="7" max="7" width="15.7109375" style="1" customWidth="1"/>
    <col min="8" max="8" width="32.42578125" style="1" customWidth="1"/>
    <col min="9" max="9" width="18.140625" style="1" customWidth="1"/>
    <col min="10" max="10" width="41.140625" style="1" customWidth="1"/>
    <col min="11" max="11" width="10.42578125" style="1" customWidth="1"/>
    <col min="12" max="16384" width="9" style="1"/>
  </cols>
  <sheetData>
    <row r="4" spans="1:10" x14ac:dyDescent="0.25">
      <c r="I4" s="21" t="s">
        <v>1</v>
      </c>
      <c r="J4" s="21"/>
    </row>
    <row r="5" spans="1:10" x14ac:dyDescent="0.25">
      <c r="D5" s="6"/>
      <c r="E5" s="6"/>
      <c r="F5" s="6"/>
      <c r="G5" s="6"/>
      <c r="H5" s="6"/>
      <c r="I5" s="6"/>
      <c r="J5" s="6"/>
    </row>
    <row r="8" spans="1:10" s="3" customFormat="1" ht="63" x14ac:dyDescent="0.25">
      <c r="A8" s="2" t="s">
        <v>2</v>
      </c>
      <c r="B8" s="2" t="s">
        <v>10</v>
      </c>
      <c r="C8" s="2" t="s">
        <v>57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9</v>
      </c>
      <c r="J8" s="2" t="s">
        <v>8</v>
      </c>
    </row>
    <row r="9" spans="1:10" ht="34.5" customHeight="1" x14ac:dyDescent="0.25">
      <c r="A9" s="5">
        <v>1</v>
      </c>
      <c r="B9" s="7" t="s">
        <v>19</v>
      </c>
      <c r="C9" s="7" t="s">
        <v>37</v>
      </c>
      <c r="D9" s="9" t="s">
        <v>52</v>
      </c>
      <c r="E9" s="22">
        <v>6000</v>
      </c>
      <c r="F9" s="10">
        <v>1.97</v>
      </c>
      <c r="G9" s="17">
        <f>F9*E9</f>
        <v>11820</v>
      </c>
      <c r="H9" s="14" t="s">
        <v>11</v>
      </c>
      <c r="I9" s="13" t="s">
        <v>0</v>
      </c>
      <c r="J9" s="15" t="s">
        <v>56</v>
      </c>
    </row>
    <row r="10" spans="1:10" ht="41.25" customHeight="1" x14ac:dyDescent="0.25">
      <c r="A10" s="4">
        <v>2</v>
      </c>
      <c r="B10" s="7" t="s">
        <v>20</v>
      </c>
      <c r="C10" s="7" t="s">
        <v>38</v>
      </c>
      <c r="D10" s="9" t="s">
        <v>52</v>
      </c>
      <c r="E10" s="22">
        <v>720</v>
      </c>
      <c r="F10" s="10">
        <v>1.68</v>
      </c>
      <c r="G10" s="17">
        <f t="shared" ref="G10:G26" si="0">F10*E10</f>
        <v>1209.5999999999999</v>
      </c>
      <c r="H10" s="14" t="s">
        <v>11</v>
      </c>
      <c r="I10" s="13" t="s">
        <v>0</v>
      </c>
      <c r="J10" s="15" t="s">
        <v>56</v>
      </c>
    </row>
    <row r="11" spans="1:10" ht="36" customHeight="1" x14ac:dyDescent="0.25">
      <c r="A11" s="5">
        <v>3</v>
      </c>
      <c r="B11" s="7" t="s">
        <v>21</v>
      </c>
      <c r="C11" s="7" t="s">
        <v>39</v>
      </c>
      <c r="D11" s="9" t="s">
        <v>53</v>
      </c>
      <c r="E11" s="22">
        <v>30</v>
      </c>
      <c r="F11" s="10">
        <v>8755.2900000000009</v>
      </c>
      <c r="G11" s="17">
        <f t="shared" si="0"/>
        <v>262658.7</v>
      </c>
      <c r="H11" s="14" t="s">
        <v>11</v>
      </c>
      <c r="I11" s="13" t="s">
        <v>0</v>
      </c>
      <c r="J11" s="15" t="s">
        <v>56</v>
      </c>
    </row>
    <row r="12" spans="1:10" ht="36.75" customHeight="1" x14ac:dyDescent="0.25">
      <c r="A12" s="4">
        <v>4</v>
      </c>
      <c r="B12" s="12" t="s">
        <v>22</v>
      </c>
      <c r="C12" s="12" t="s">
        <v>40</v>
      </c>
      <c r="D12" s="9" t="s">
        <v>53</v>
      </c>
      <c r="E12" s="23">
        <v>300</v>
      </c>
      <c r="F12" s="10">
        <v>51.58</v>
      </c>
      <c r="G12" s="17">
        <f t="shared" si="0"/>
        <v>15474</v>
      </c>
      <c r="H12" s="14" t="s">
        <v>11</v>
      </c>
      <c r="I12" s="13" t="s">
        <v>0</v>
      </c>
      <c r="J12" s="15" t="s">
        <v>56</v>
      </c>
    </row>
    <row r="13" spans="1:10" ht="35.25" customHeight="1" x14ac:dyDescent="0.25">
      <c r="A13" s="5">
        <v>5</v>
      </c>
      <c r="B13" s="7" t="s">
        <v>23</v>
      </c>
      <c r="C13" s="7" t="s">
        <v>41</v>
      </c>
      <c r="D13" s="9" t="s">
        <v>52</v>
      </c>
      <c r="E13" s="22">
        <v>300</v>
      </c>
      <c r="F13" s="10">
        <v>48.48</v>
      </c>
      <c r="G13" s="17">
        <f t="shared" si="0"/>
        <v>14543.999999999998</v>
      </c>
      <c r="H13" s="14" t="s">
        <v>11</v>
      </c>
      <c r="I13" s="13" t="s">
        <v>0</v>
      </c>
      <c r="J13" s="15" t="s">
        <v>56</v>
      </c>
    </row>
    <row r="14" spans="1:10" ht="45" customHeight="1" x14ac:dyDescent="0.25">
      <c r="A14" s="5">
        <v>6</v>
      </c>
      <c r="B14" s="7" t="s">
        <v>24</v>
      </c>
      <c r="C14" s="7" t="s">
        <v>42</v>
      </c>
      <c r="D14" s="9" t="s">
        <v>54</v>
      </c>
      <c r="E14" s="22">
        <v>70</v>
      </c>
      <c r="F14" s="10">
        <v>22.68</v>
      </c>
      <c r="G14" s="17">
        <f t="shared" si="0"/>
        <v>1587.6</v>
      </c>
      <c r="H14" s="14" t="s">
        <v>11</v>
      </c>
      <c r="I14" s="13" t="s">
        <v>0</v>
      </c>
      <c r="J14" s="15" t="s">
        <v>56</v>
      </c>
    </row>
    <row r="15" spans="1:10" ht="40.5" customHeight="1" x14ac:dyDescent="0.25">
      <c r="A15" s="4">
        <v>7</v>
      </c>
      <c r="B15" s="7" t="s">
        <v>24</v>
      </c>
      <c r="C15" s="7" t="s">
        <v>37</v>
      </c>
      <c r="D15" s="9" t="s">
        <v>52</v>
      </c>
      <c r="E15" s="22">
        <v>700</v>
      </c>
      <c r="F15" s="10">
        <v>1.18</v>
      </c>
      <c r="G15" s="17">
        <f t="shared" si="0"/>
        <v>826</v>
      </c>
      <c r="H15" s="14" t="s">
        <v>11</v>
      </c>
      <c r="I15" s="13" t="s">
        <v>0</v>
      </c>
      <c r="J15" s="15" t="s">
        <v>56</v>
      </c>
    </row>
    <row r="16" spans="1:10" ht="25.5" x14ac:dyDescent="0.25">
      <c r="A16" s="5">
        <v>8</v>
      </c>
      <c r="B16" s="7" t="s">
        <v>25</v>
      </c>
      <c r="C16" s="7" t="s">
        <v>43</v>
      </c>
      <c r="D16" s="9" t="s">
        <v>53</v>
      </c>
      <c r="E16" s="22">
        <v>15</v>
      </c>
      <c r="F16" s="10">
        <v>817.41</v>
      </c>
      <c r="G16" s="17">
        <f t="shared" si="0"/>
        <v>12261.15</v>
      </c>
      <c r="H16" s="14" t="s">
        <v>11</v>
      </c>
      <c r="I16" s="13" t="s">
        <v>0</v>
      </c>
      <c r="J16" s="15" t="s">
        <v>56</v>
      </c>
    </row>
    <row r="17" spans="1:10" ht="25.5" x14ac:dyDescent="0.25">
      <c r="A17" s="4">
        <v>9</v>
      </c>
      <c r="B17" s="7" t="s">
        <v>26</v>
      </c>
      <c r="C17" s="8" t="s">
        <v>35</v>
      </c>
      <c r="D17" s="9" t="s">
        <v>53</v>
      </c>
      <c r="E17" s="22">
        <v>30</v>
      </c>
      <c r="F17" s="10">
        <v>464.49</v>
      </c>
      <c r="G17" s="17">
        <f t="shared" si="0"/>
        <v>13934.7</v>
      </c>
      <c r="H17" s="14" t="s">
        <v>11</v>
      </c>
      <c r="I17" s="13" t="s">
        <v>0</v>
      </c>
      <c r="J17" s="15" t="s">
        <v>56</v>
      </c>
    </row>
    <row r="18" spans="1:10" ht="25.5" x14ac:dyDescent="0.25">
      <c r="A18" s="5">
        <v>10</v>
      </c>
      <c r="B18" s="7" t="s">
        <v>27</v>
      </c>
      <c r="C18" s="7" t="s">
        <v>44</v>
      </c>
      <c r="D18" s="9" t="s">
        <v>52</v>
      </c>
      <c r="E18" s="22">
        <v>800</v>
      </c>
      <c r="F18" s="10">
        <v>5.17</v>
      </c>
      <c r="G18" s="17">
        <f t="shared" si="0"/>
        <v>4136</v>
      </c>
      <c r="H18" s="14" t="s">
        <v>11</v>
      </c>
      <c r="I18" s="13" t="s">
        <v>0</v>
      </c>
      <c r="J18" s="15" t="s">
        <v>56</v>
      </c>
    </row>
    <row r="19" spans="1:10" ht="25.5" x14ac:dyDescent="0.25">
      <c r="A19" s="4">
        <v>11</v>
      </c>
      <c r="B19" s="7" t="s">
        <v>28</v>
      </c>
      <c r="C19" s="7" t="s">
        <v>45</v>
      </c>
      <c r="D19" s="9" t="s">
        <v>52</v>
      </c>
      <c r="E19" s="22">
        <v>1200</v>
      </c>
      <c r="F19" s="10">
        <v>1.32</v>
      </c>
      <c r="G19" s="17">
        <f t="shared" si="0"/>
        <v>1584</v>
      </c>
      <c r="H19" s="14" t="s">
        <v>11</v>
      </c>
      <c r="I19" s="13" t="s">
        <v>0</v>
      </c>
      <c r="J19" s="15" t="s">
        <v>56</v>
      </c>
    </row>
    <row r="20" spans="1:10" ht="25.5" x14ac:dyDescent="0.25">
      <c r="A20" s="5">
        <v>12</v>
      </c>
      <c r="B20" s="7" t="s">
        <v>29</v>
      </c>
      <c r="C20" s="7" t="s">
        <v>47</v>
      </c>
      <c r="D20" s="9" t="s">
        <v>53</v>
      </c>
      <c r="E20" s="22">
        <v>45</v>
      </c>
      <c r="F20" s="10">
        <v>477.92</v>
      </c>
      <c r="G20" s="17">
        <f t="shared" si="0"/>
        <v>21506.400000000001</v>
      </c>
      <c r="H20" s="14" t="s">
        <v>11</v>
      </c>
      <c r="I20" s="13" t="s">
        <v>0</v>
      </c>
      <c r="J20" s="15" t="s">
        <v>56</v>
      </c>
    </row>
    <row r="21" spans="1:10" ht="25.5" x14ac:dyDescent="0.25">
      <c r="A21" s="4">
        <v>13</v>
      </c>
      <c r="B21" s="7" t="s">
        <v>29</v>
      </c>
      <c r="C21" s="7" t="s">
        <v>48</v>
      </c>
      <c r="D21" s="9" t="s">
        <v>53</v>
      </c>
      <c r="E21" s="22">
        <v>100</v>
      </c>
      <c r="F21" s="10">
        <v>100.34</v>
      </c>
      <c r="G21" s="17">
        <f t="shared" si="0"/>
        <v>10034</v>
      </c>
      <c r="H21" s="14" t="s">
        <v>11</v>
      </c>
      <c r="I21" s="13" t="s">
        <v>0</v>
      </c>
      <c r="J21" s="15" t="s">
        <v>56</v>
      </c>
    </row>
    <row r="22" spans="1:10" ht="36.75" customHeight="1" x14ac:dyDescent="0.25">
      <c r="A22" s="5">
        <v>14</v>
      </c>
      <c r="B22" s="7" t="s">
        <v>30</v>
      </c>
      <c r="C22" s="7" t="s">
        <v>49</v>
      </c>
      <c r="D22" s="9" t="s">
        <v>54</v>
      </c>
      <c r="E22" s="22">
        <v>30</v>
      </c>
      <c r="F22" s="10">
        <v>38.47</v>
      </c>
      <c r="G22" s="17">
        <f t="shared" si="0"/>
        <v>1154.0999999999999</v>
      </c>
      <c r="H22" s="14" t="s">
        <v>11</v>
      </c>
      <c r="I22" s="13" t="s">
        <v>0</v>
      </c>
      <c r="J22" s="15" t="s">
        <v>56</v>
      </c>
    </row>
    <row r="23" spans="1:10" ht="33" customHeight="1" x14ac:dyDescent="0.25">
      <c r="A23" s="4">
        <v>15</v>
      </c>
      <c r="B23" s="19" t="s">
        <v>31</v>
      </c>
      <c r="C23" s="20" t="s">
        <v>50</v>
      </c>
      <c r="D23" s="11" t="s">
        <v>53</v>
      </c>
      <c r="E23" s="24">
        <v>30</v>
      </c>
      <c r="F23" s="10">
        <v>46.46</v>
      </c>
      <c r="G23" s="17">
        <f t="shared" si="0"/>
        <v>1393.8</v>
      </c>
      <c r="H23" s="16" t="s">
        <v>11</v>
      </c>
      <c r="I23" s="16" t="s">
        <v>0</v>
      </c>
      <c r="J23" s="25" t="s">
        <v>56</v>
      </c>
    </row>
    <row r="24" spans="1:10" ht="43.5" customHeight="1" x14ac:dyDescent="0.25">
      <c r="A24" s="5">
        <v>16</v>
      </c>
      <c r="B24" s="11" t="s">
        <v>32</v>
      </c>
      <c r="C24" s="11" t="s">
        <v>51</v>
      </c>
      <c r="D24" s="11" t="s">
        <v>55</v>
      </c>
      <c r="E24" s="24">
        <v>60</v>
      </c>
      <c r="F24" s="10">
        <v>172.32</v>
      </c>
      <c r="G24" s="17">
        <f t="shared" si="0"/>
        <v>10339.199999999999</v>
      </c>
      <c r="H24" s="16" t="s">
        <v>11</v>
      </c>
      <c r="I24" s="16" t="s">
        <v>0</v>
      </c>
      <c r="J24" s="25" t="s">
        <v>56</v>
      </c>
    </row>
    <row r="25" spans="1:10" ht="43.5" customHeight="1" x14ac:dyDescent="0.25">
      <c r="A25" s="5">
        <v>17</v>
      </c>
      <c r="B25" s="11" t="s">
        <v>33</v>
      </c>
      <c r="C25" s="16" t="s">
        <v>36</v>
      </c>
      <c r="D25" s="11" t="s">
        <v>53</v>
      </c>
      <c r="E25" s="24">
        <v>50</v>
      </c>
      <c r="F25" s="10">
        <v>177.57</v>
      </c>
      <c r="G25" s="17">
        <f t="shared" si="0"/>
        <v>8878.5</v>
      </c>
      <c r="H25" s="16" t="s">
        <v>11</v>
      </c>
      <c r="I25" s="16" t="s">
        <v>0</v>
      </c>
      <c r="J25" s="25" t="s">
        <v>56</v>
      </c>
    </row>
    <row r="26" spans="1:10" ht="43.5" customHeight="1" x14ac:dyDescent="0.25">
      <c r="A26" s="5">
        <v>18</v>
      </c>
      <c r="B26" s="11" t="s">
        <v>34</v>
      </c>
      <c r="C26" s="11" t="s">
        <v>46</v>
      </c>
      <c r="D26" s="11" t="s">
        <v>52</v>
      </c>
      <c r="E26" s="24">
        <v>2000</v>
      </c>
      <c r="F26" s="10">
        <v>1.65</v>
      </c>
      <c r="G26" s="17">
        <f t="shared" si="0"/>
        <v>3300</v>
      </c>
      <c r="H26" s="16" t="s">
        <v>11</v>
      </c>
      <c r="I26" s="16" t="s">
        <v>0</v>
      </c>
      <c r="J26" s="25" t="s">
        <v>56</v>
      </c>
    </row>
    <row r="27" spans="1:10" x14ac:dyDescent="0.25">
      <c r="B27" s="1" t="s">
        <v>15</v>
      </c>
      <c r="G27" s="18">
        <f>SUM(G9:G26)</f>
        <v>396641.75</v>
      </c>
    </row>
    <row r="29" spans="1:10" x14ac:dyDescent="0.25">
      <c r="B29" s="1" t="s">
        <v>12</v>
      </c>
      <c r="D29" s="1" t="s">
        <v>13</v>
      </c>
    </row>
    <row r="31" spans="1:10" x14ac:dyDescent="0.25">
      <c r="B31" s="1" t="s">
        <v>16</v>
      </c>
      <c r="D31" s="1" t="s">
        <v>17</v>
      </c>
    </row>
    <row r="33" spans="2:4" x14ac:dyDescent="0.25">
      <c r="B33" s="1" t="s">
        <v>14</v>
      </c>
      <c r="D33" s="1" t="s">
        <v>18</v>
      </c>
    </row>
  </sheetData>
  <mergeCells count="1">
    <mergeCell ref="I4:J4"/>
  </mergeCells>
  <pageMargins left="0.31496062992125984" right="0.31496062992125984" top="0.39370078740157483" bottom="0.39370078740157483" header="0.31496062992125984" footer="0.31496062992125984"/>
  <pageSetup paperSize="9" scale="45" orientation="landscape" horizontalDpi="180" verticalDpi="180" r:id="rId1"/>
  <rowBreaks count="2" manualBreakCount="2">
    <brk id="23" max="9" man="1"/>
    <brk id="3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2023-07-27T03:34:15Z</dcterms:modified>
</cp:coreProperties>
</file>