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142\2024\заявки\ЗЦП 5\"/>
    </mc:Choice>
  </mc:AlternateContent>
  <xr:revisionPtr revIDLastSave="0" documentId="13_ncr:1_{4184F702-23A8-4085-B3C1-F7D37D03E2D6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Объявлению'!$A$15:$J$63</definedName>
  </definedNames>
  <calcPr calcId="191029"/>
</workbook>
</file>

<file path=xl/calcChain.xml><?xml version="1.0" encoding="utf-8"?>
<calcChain xmlns="http://schemas.openxmlformats.org/spreadsheetml/2006/main">
  <c r="G64" i="32" l="1"/>
  <c r="G51" i="32"/>
  <c r="G52" i="32"/>
  <c r="G53" i="32"/>
  <c r="G54" i="32"/>
  <c r="G55" i="32"/>
  <c r="G56" i="32"/>
  <c r="G48" i="32"/>
  <c r="G49" i="32"/>
  <c r="G50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63" i="32" l="1"/>
  <c r="F58" i="32"/>
  <c r="F59" i="32"/>
  <c r="F60" i="32"/>
  <c r="F61" i="32"/>
  <c r="F62" i="32"/>
  <c r="F57" i="32"/>
  <c r="G19" i="32"/>
  <c r="G18" i="32"/>
  <c r="G17" i="32"/>
  <c r="G16" i="32"/>
</calcChain>
</file>

<file path=xl/sharedStrings.xml><?xml version="1.0" encoding="utf-8"?>
<sst xmlns="http://schemas.openxmlformats.org/spreadsheetml/2006/main" count="311" uniqueCount="129">
  <si>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</si>
  <si>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</si>
  <si>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</si>
  <si>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</si>
  <si>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</si>
  <si>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</si>
  <si>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</si>
  <si>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</si>
  <si>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</si>
  <si>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</si>
  <si>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</si>
  <si>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</si>
  <si>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</si>
  <si>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</si>
  <si>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</si>
  <si>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</si>
  <si>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</si>
  <si>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</si>
  <si>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</si>
  <si>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 xml:space="preserve">заместитель главного врача </t>
  </si>
  <si>
    <t>медсестра</t>
  </si>
  <si>
    <t>краткая хар/ка</t>
  </si>
  <si>
    <t>Ахметова Г А</t>
  </si>
  <si>
    <t>г. Усть-Каменогорск, ул.Бурова 61</t>
  </si>
  <si>
    <t>главная  медсестра</t>
  </si>
  <si>
    <t>Жайлаубаева Н Т</t>
  </si>
  <si>
    <t>Малиева Ж Б</t>
  </si>
  <si>
    <t>упак</t>
  </si>
  <si>
    <t>флакон</t>
  </si>
  <si>
    <t xml:space="preserve">Спирт </t>
  </si>
  <si>
    <t xml:space="preserve">Марля </t>
  </si>
  <si>
    <t xml:space="preserve">Вата </t>
  </si>
  <si>
    <t xml:space="preserve"> Спирт</t>
  </si>
  <si>
    <t>70%-90мл</t>
  </si>
  <si>
    <t>90%-90мл</t>
  </si>
  <si>
    <t>Стерильная 50г</t>
  </si>
  <si>
    <t>упаковка</t>
  </si>
  <si>
    <t xml:space="preserve">             метр</t>
  </si>
  <si>
    <t xml:space="preserve">Жгут кровоостанавливающий </t>
  </si>
  <si>
    <t xml:space="preserve">Бумага диаграмная для экг </t>
  </si>
  <si>
    <t>Лейколпастырь</t>
  </si>
  <si>
    <t>Лейкопластырь</t>
  </si>
  <si>
    <t>Катетер Фолея</t>
  </si>
  <si>
    <t xml:space="preserve">Катетер Фолея </t>
  </si>
  <si>
    <t>Контейнер лабораторный для взятия проб</t>
  </si>
  <si>
    <t xml:space="preserve">Фотобумага </t>
  </si>
  <si>
    <t>Электрод</t>
  </si>
  <si>
    <t xml:space="preserve">Мундуштук </t>
  </si>
  <si>
    <t xml:space="preserve">Индикатор </t>
  </si>
  <si>
    <t>Азапирам</t>
  </si>
  <si>
    <t>Фенолфталеин</t>
  </si>
  <si>
    <t>Десткий пульсоксиметр</t>
  </si>
  <si>
    <t>эластичный полуавтомат. на застежке р.45х2,5см</t>
  </si>
  <si>
    <t>110*30*12</t>
  </si>
  <si>
    <t>2- ходовой с силиконовым покрытием Размер 14 FR однократ.применен.стерильные</t>
  </si>
  <si>
    <t>- ходовой с силиконовым покрытием Размер 16 FR однократ.применен.стерильные</t>
  </si>
  <si>
    <t>штук</t>
  </si>
  <si>
    <t>Внутренние 120-45 м№1000 Паровой стерилиз.химич. однораз.Класс-4</t>
  </si>
  <si>
    <t xml:space="preserve">Контейнер для утилизации медицинских отходов </t>
  </si>
  <si>
    <t>Упак.</t>
  </si>
  <si>
    <t>Компл.</t>
  </si>
  <si>
    <t>Комп.</t>
  </si>
  <si>
    <t xml:space="preserve">Стерильные 200мл с винтовой крыщкой </t>
  </si>
  <si>
    <t xml:space="preserve">110*20 для узи аппарата </t>
  </si>
  <si>
    <t xml:space="preserve">24*75*1,0 одноразовые </t>
  </si>
  <si>
    <t>Груша резиновая</t>
  </si>
  <si>
    <t>Пакеты комбинированные самоклеящиеся для паровой, этиленоксидной, пароформальдегидной и радиационной стерилизации</t>
  </si>
  <si>
    <t>Шприц для внутригортанных вливаний и промываний миндалин  </t>
  </si>
  <si>
    <t>Олива для промывания носа и продувания слуховых труб</t>
  </si>
  <si>
    <t>Пробирка Фэлкон</t>
  </si>
  <si>
    <t xml:space="preserve">Штатив для центрифужных пробирок </t>
  </si>
  <si>
    <t>200мл резиновая с пластиковым наконечником</t>
  </si>
  <si>
    <t>100*300мм№100</t>
  </si>
  <si>
    <t>150*300мм №100</t>
  </si>
  <si>
    <t xml:space="preserve">Ш-14, объем 5 куб. см с насадками многоразовый </t>
  </si>
  <si>
    <t>№3 многоразовая из нержавеющей стали</t>
  </si>
  <si>
    <t xml:space="preserve">50мл стерильная ,полимерная с коническим дном(центрифужные без юбки) винтовой крышкой </t>
  </si>
  <si>
    <t>50мл дм28мм*20гнезд</t>
  </si>
  <si>
    <t>Штатив для центрифужных пробирок</t>
  </si>
  <si>
    <t>Термоконтейнер</t>
  </si>
  <si>
    <t xml:space="preserve">Викрил неокрашенный </t>
  </si>
  <si>
    <t>Индикатор паровой стерил.химич.однораз. класс4</t>
  </si>
  <si>
    <t xml:space="preserve">Пакет для медицинских отходов </t>
  </si>
  <si>
    <t>50мл дм28мм*10гнезд</t>
  </si>
  <si>
    <t>№2 (3/0) 45см игла режущая Х-1CONV(12штук) АРТ.W9741</t>
  </si>
  <si>
    <t>Внутренние 120-45м №1000</t>
  </si>
  <si>
    <t>Класс В , на 5 литр ,цвет красный,плотность 20мкр №30</t>
  </si>
  <si>
    <t>Класс Б, на 5 литр, цвет желтый ,плотность 20мкр №30</t>
  </si>
  <si>
    <t>Роторасширитель .</t>
  </si>
  <si>
    <t>с кремальерой длиной 190 мм  (1 шт) многоразовый</t>
  </si>
  <si>
    <t>Языкодержатель .</t>
  </si>
  <si>
    <t>напальчник медицинский</t>
  </si>
  <si>
    <t>латексный размер М</t>
  </si>
  <si>
    <t>для взрослых 170 мм многоразовый</t>
  </si>
  <si>
    <t>Высота 26*ширина 21*длина 40
Материал: Высокопрочный пластик 
Во вложении штатив для пробирок Фэлкон на 10 гнезд</t>
  </si>
  <si>
    <t xml:space="preserve">Фенилэфрин </t>
  </si>
  <si>
    <t>раствор для инъекций 10мг/ мл, 1м</t>
  </si>
  <si>
    <t>ампула</t>
  </si>
  <si>
    <t>Растворители (Вода для инъекций )</t>
  </si>
  <si>
    <t>растворитель д л я приготовления лекарственных форм для инъекций 5 мл</t>
  </si>
  <si>
    <t>Оксибупрокаин</t>
  </si>
  <si>
    <t>капли глазные 0,4% 5мл</t>
  </si>
  <si>
    <t>Декспантенол</t>
  </si>
  <si>
    <t>гель глазной 5%- 5г</t>
  </si>
  <si>
    <t>туба</t>
  </si>
  <si>
    <t>Нифедипин</t>
  </si>
  <si>
    <t>таблетки, покрытые оболочкой 10 мг №50</t>
  </si>
  <si>
    <t>Препараты, содержащие мягкий парафин и жиры (вазелин)</t>
  </si>
  <si>
    <t>мазь для наружного применения 25 г</t>
  </si>
  <si>
    <t xml:space="preserve">Бахила полиэтиленовые </t>
  </si>
  <si>
    <t>пара</t>
  </si>
  <si>
    <t>Высота бахил, см14
Толщина, мкм50
Количество пар в упаковке100
Длина бахил, см40
Прочность особо прочные с двойной резинко</t>
  </si>
  <si>
    <t xml:space="preserve">Марля медицинская белая плотность не менее 28-32 г/м²
100% хлопок, не стерильная, в рулонах, ширина не менее 90см, в рулоне не менее 1000м </t>
  </si>
  <si>
    <t>Система для вливания инфузионных растворов  с иглой размером: 21G (0.8х38мм) стерильная, однократного применения</t>
  </si>
  <si>
    <t>Система для вливания инфузионных растворов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жидкости, прокалывающего устройства с встроенным воздушным клапаном и воздушным фильтром. Стерилизована этилен оксидом. Срок годности: 3 года.</t>
  </si>
  <si>
    <t>Система для вливания инфузионных растворов  с иглой размером: 23G (0.6х38мм)стерильная, однократного применения</t>
  </si>
  <si>
    <t>Система для вливания инфузионных растворов состоит из: защитного колпачка для иглы, иглы, капельной камеры, фильтра жидкости, трубки, регулятора потока. Стерилизовано этилен оксидом</t>
  </si>
  <si>
    <t>Система для вливания инфузионных растворов  с иглой размером: 25G стерильная, однократного применения</t>
  </si>
  <si>
    <t>Лейкопластырь  гипоаллергенный размером 2,0смх5м</t>
  </si>
  <si>
    <t>Лейкопластырь  гипоаллергенный размером 3,0смх5м</t>
  </si>
  <si>
    <t>Размеры: 50 мм х 48 мм;
Форма: овальная;
Гель: Твердый гель;
Зажимы: Нержавеющая сталь;
Датчик: Ag/AgCl – серебро/хлорид серебра;
Гелевая защитная пленка и подкладка: полиэстер;
Защитный слой: полиэтилен;
Материал поддерживающего слоя: медицинский PE FOAM (PE пенопласт);
Адгезив: гипоаллергенная синтетическая смола (биосовместимая согласно стандарту ISO 10993/1);
Не стерильно;
Нормативное соответствие директивам: Регламент (ЕС) 2017/745. Медицинский прибор I класса; ANSI/AAMI EC12:2000 «Одноразовые электроды ЭКГ».  Для комплекс суточного мониторирования ЭКГ иАД "Валента"</t>
  </si>
  <si>
    <t>Изделия медицинские для забора крови</t>
  </si>
  <si>
    <t>Иглы бабочки в комплекте с луэр-адаптером и держателем Blood Collection Sets + Holder размерами 21Gх3/4” (0,8х19мм) с длиной катетера 19см</t>
  </si>
  <si>
    <t>Иглы бабочки в комплекте с луэр-адаптером и держателем Blood Collection Sets + Holder размерами 23Gх3/4” (0,6х19мм) с длиной катетера 19см</t>
  </si>
  <si>
    <t xml:space="preserve">Готовый раствор предстерилизационной очистки Азопирам 100мл, в составе: 
Индикатор химического контроля эффективности очистки медицинских изделий </t>
  </si>
  <si>
    <t>Лейкопластырь медицинский  на полиэтиленовой основе перфорированный стерильный размерами: 76х19мм</t>
  </si>
  <si>
    <t>Состоит из основы из полиэтилена, впитывающей подушечки и защитной ленты. Стерилизован этилен оксидом. Срок годности 5 лет.</t>
  </si>
  <si>
    <t>Отображение информации на дисплее
частота пульса
Диапазон измерений SpO2, %
35-99. Серитификат о поверке
Точность измерений SpO2, %
± 1bpm, ± 1%
Диапазон измерений частоты пульса, ударов в минуту
30-250
Точность диапазона измерений частоты пульса, ударов в минуту
0 ~ 220 bpm
Время автономной работы,ч
30</t>
  </si>
  <si>
    <t xml:space="preserve">Тип контейнер Объем, л 1.0 Класс медицинских отходов
Б, Материал полипропилен Назначение
для сбора острого инструмента Использование одноразовое. Цвет желтый , крышка с отверстием, крышка отверстия красного цвета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</si>
</sst>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18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5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4" fillId="0" borderId="1" xfId="3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0" xfId="5" applyFont="1" applyAlignment="1">
      <alignment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14" fillId="0" borderId="3" xfId="5" applyFont="1" applyBorder="1" applyAlignment="1">
      <alignment vertical="center" wrapText="1" shrinkToFit="1"/>
    </xf>
    <xf numFmtId="0" fontId="7" fillId="0" borderId="3" xfId="0" applyFont="1" applyBorder="1" applyAlignment="1">
      <alignment horizontal="center" vertical="top" wrapText="1"/>
    </xf>
    <xf numFmtId="0" fontId="14" fillId="0" borderId="3" xfId="3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4" fillId="0" borderId="1" xfId="5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14" fillId="2" borderId="1" xfId="5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top" wrapText="1"/>
    </xf>
    <xf numFmtId="0" fontId="14" fillId="2" borderId="1" xfId="3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/>
    <xf numFmtId="4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top" wrapText="1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69"/>
  <sheetViews>
    <sheetView tabSelected="1" showWhiteSpace="0" view="pageBreakPreview" topLeftCell="A46" zoomScale="80" zoomScaleNormal="80" zoomScaleSheetLayoutView="80" workbookViewId="0">
      <selection activeCell="G16" sqref="G16:G64"/>
    </sheetView>
  </sheetViews>
  <sheetFormatPr defaultColWidth="9.140625" defaultRowHeight="15" x14ac:dyDescent="0.25"/>
  <cols>
    <col min="1" max="1" width="6.7109375" style="3" customWidth="1"/>
    <col min="2" max="2" width="24.7109375" style="3" customWidth="1"/>
    <col min="3" max="3" width="49.5703125" style="3" customWidth="1"/>
    <col min="4" max="4" width="14.85546875" style="4" customWidth="1"/>
    <col min="5" max="5" width="12.7109375" style="3" customWidth="1"/>
    <col min="6" max="6" width="12.42578125" style="16" bestFit="1" customWidth="1"/>
    <col min="7" max="7" width="14.7109375" style="16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22"/>
      <c r="C13" s="22"/>
      <c r="D13" s="23"/>
      <c r="E13" s="22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21</v>
      </c>
      <c r="D15" s="10" t="s">
        <v>0</v>
      </c>
      <c r="E15" s="17" t="s">
        <v>8</v>
      </c>
      <c r="F15" s="18" t="s">
        <v>17</v>
      </c>
      <c r="G15" s="18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42.75" customHeight="1" x14ac:dyDescent="0.25">
      <c r="A16" s="25">
        <v>1</v>
      </c>
      <c r="B16" s="14" t="s">
        <v>29</v>
      </c>
      <c r="C16" s="14" t="s">
        <v>33</v>
      </c>
      <c r="D16" s="24" t="s">
        <v>28</v>
      </c>
      <c r="E16" s="21">
        <v>7000</v>
      </c>
      <c r="F16" s="19">
        <v>187.08</v>
      </c>
      <c r="G16" s="20">
        <f t="shared" ref="G16:G56" si="0">F16*E16</f>
        <v>1309560</v>
      </c>
      <c r="H16" s="15" t="s">
        <v>16</v>
      </c>
      <c r="I16" s="13" t="s">
        <v>13</v>
      </c>
      <c r="J16" s="13" t="s">
        <v>23</v>
      </c>
    </row>
    <row r="17" spans="1:10" s="1" customFormat="1" ht="48" customHeight="1" x14ac:dyDescent="0.25">
      <c r="A17" s="25">
        <v>2</v>
      </c>
      <c r="B17" s="40" t="s">
        <v>32</v>
      </c>
      <c r="C17" s="14" t="s">
        <v>34</v>
      </c>
      <c r="D17" s="24" t="s">
        <v>28</v>
      </c>
      <c r="E17" s="21">
        <v>2000</v>
      </c>
      <c r="F17" s="19">
        <v>201.84</v>
      </c>
      <c r="G17" s="20">
        <f t="shared" si="0"/>
        <v>403680</v>
      </c>
      <c r="H17" s="15" t="s">
        <v>16</v>
      </c>
      <c r="I17" s="13" t="s">
        <v>13</v>
      </c>
      <c r="J17" s="13" t="s">
        <v>23</v>
      </c>
    </row>
    <row r="18" spans="1:10" s="1" customFormat="1" ht="37.5" customHeight="1" x14ac:dyDescent="0.25">
      <c r="A18" s="25">
        <v>3</v>
      </c>
      <c r="B18" s="40" t="s">
        <v>30</v>
      </c>
      <c r="C18" s="14" t="s">
        <v>112</v>
      </c>
      <c r="D18" s="24" t="s">
        <v>37</v>
      </c>
      <c r="E18" s="21">
        <v>5000</v>
      </c>
      <c r="F18" s="19">
        <v>106</v>
      </c>
      <c r="G18" s="20">
        <f t="shared" si="0"/>
        <v>530000</v>
      </c>
      <c r="H18" s="15" t="s">
        <v>16</v>
      </c>
      <c r="I18" s="13" t="s">
        <v>13</v>
      </c>
      <c r="J18" s="13" t="s">
        <v>23</v>
      </c>
    </row>
    <row r="19" spans="1:10" s="1" customFormat="1" ht="33.75" customHeight="1" x14ac:dyDescent="0.25">
      <c r="A19" s="25">
        <v>4</v>
      </c>
      <c r="B19" s="14" t="s">
        <v>31</v>
      </c>
      <c r="C19" s="14" t="s">
        <v>35</v>
      </c>
      <c r="D19" s="24" t="s">
        <v>27</v>
      </c>
      <c r="E19" s="21">
        <v>30</v>
      </c>
      <c r="F19" s="19">
        <v>137</v>
      </c>
      <c r="G19" s="20">
        <f t="shared" si="0"/>
        <v>4110</v>
      </c>
      <c r="H19" s="15" t="s">
        <v>16</v>
      </c>
      <c r="I19" s="13" t="s">
        <v>13</v>
      </c>
      <c r="J19" s="13" t="s">
        <v>23</v>
      </c>
    </row>
    <row r="20" spans="1:10" s="1" customFormat="1" ht="40.5" customHeight="1" x14ac:dyDescent="0.25">
      <c r="A20" s="27">
        <v>5</v>
      </c>
      <c r="B20" s="28" t="s">
        <v>38</v>
      </c>
      <c r="C20" s="26" t="s">
        <v>52</v>
      </c>
      <c r="D20" s="29" t="s">
        <v>56</v>
      </c>
      <c r="E20" s="30">
        <v>300</v>
      </c>
      <c r="F20" s="31">
        <v>547.71</v>
      </c>
      <c r="G20" s="20">
        <f t="shared" si="0"/>
        <v>164313</v>
      </c>
      <c r="H20" s="32" t="s">
        <v>16</v>
      </c>
      <c r="I20" s="33" t="s">
        <v>13</v>
      </c>
      <c r="J20" s="33" t="s">
        <v>23</v>
      </c>
    </row>
    <row r="21" spans="1:10" s="1" customFormat="1" ht="78.75" customHeight="1" x14ac:dyDescent="0.25">
      <c r="A21" s="25">
        <v>6</v>
      </c>
      <c r="B21" s="14" t="s">
        <v>113</v>
      </c>
      <c r="C21" s="34" t="s">
        <v>114</v>
      </c>
      <c r="D21" s="24" t="s">
        <v>56</v>
      </c>
      <c r="E21" s="21">
        <v>600</v>
      </c>
      <c r="F21" s="19">
        <v>49.64</v>
      </c>
      <c r="G21" s="20">
        <f t="shared" si="0"/>
        <v>29784</v>
      </c>
      <c r="H21" s="15" t="s">
        <v>16</v>
      </c>
      <c r="I21" s="13" t="s">
        <v>13</v>
      </c>
      <c r="J21" s="13" t="s">
        <v>23</v>
      </c>
    </row>
    <row r="22" spans="1:10" s="1" customFormat="1" ht="39.75" customHeight="1" x14ac:dyDescent="0.25">
      <c r="A22" s="25">
        <v>7</v>
      </c>
      <c r="B22" s="14" t="s">
        <v>115</v>
      </c>
      <c r="C22" s="34" t="s">
        <v>116</v>
      </c>
      <c r="D22" s="24" t="s">
        <v>56</v>
      </c>
      <c r="E22" s="21">
        <v>2100</v>
      </c>
      <c r="F22" s="19">
        <v>49.52</v>
      </c>
      <c r="G22" s="20">
        <f t="shared" si="0"/>
        <v>103992</v>
      </c>
      <c r="H22" s="15" t="s">
        <v>16</v>
      </c>
      <c r="I22" s="13" t="s">
        <v>13</v>
      </c>
      <c r="J22" s="13" t="s">
        <v>23</v>
      </c>
    </row>
    <row r="23" spans="1:10" s="1" customFormat="1" ht="48.75" customHeight="1" x14ac:dyDescent="0.25">
      <c r="A23" s="25">
        <v>8</v>
      </c>
      <c r="B23" s="14" t="s">
        <v>117</v>
      </c>
      <c r="C23" s="34" t="s">
        <v>116</v>
      </c>
      <c r="D23" s="24" t="s">
        <v>56</v>
      </c>
      <c r="E23" s="21">
        <v>100</v>
      </c>
      <c r="F23" s="19">
        <v>49.52</v>
      </c>
      <c r="G23" s="20">
        <f t="shared" si="0"/>
        <v>4952</v>
      </c>
      <c r="H23" s="15" t="s">
        <v>16</v>
      </c>
      <c r="I23" s="13" t="s">
        <v>13</v>
      </c>
      <c r="J23" s="13" t="s">
        <v>23</v>
      </c>
    </row>
    <row r="24" spans="1:10" s="1" customFormat="1" ht="34.5" customHeight="1" x14ac:dyDescent="0.25">
      <c r="A24" s="25">
        <v>9</v>
      </c>
      <c r="B24" s="14" t="s">
        <v>39</v>
      </c>
      <c r="C24" s="34" t="s">
        <v>53</v>
      </c>
      <c r="D24" s="24" t="s">
        <v>56</v>
      </c>
      <c r="E24" s="21">
        <v>5000</v>
      </c>
      <c r="F24" s="19">
        <v>830</v>
      </c>
      <c r="G24" s="20">
        <f t="shared" si="0"/>
        <v>4150000</v>
      </c>
      <c r="H24" s="15" t="s">
        <v>16</v>
      </c>
      <c r="I24" s="13" t="s">
        <v>13</v>
      </c>
      <c r="J24" s="13" t="s">
        <v>23</v>
      </c>
    </row>
    <row r="25" spans="1:10" s="1" customFormat="1" ht="33.75" customHeight="1" x14ac:dyDescent="0.25">
      <c r="A25" s="25">
        <v>10</v>
      </c>
      <c r="B25" s="14" t="s">
        <v>40</v>
      </c>
      <c r="C25" s="34" t="s">
        <v>118</v>
      </c>
      <c r="D25" s="24" t="s">
        <v>56</v>
      </c>
      <c r="E25" s="21">
        <v>20</v>
      </c>
      <c r="F25" s="19">
        <v>235.5</v>
      </c>
      <c r="G25" s="20">
        <f t="shared" si="0"/>
        <v>4710</v>
      </c>
      <c r="H25" s="15" t="s">
        <v>16</v>
      </c>
      <c r="I25" s="13" t="s">
        <v>13</v>
      </c>
      <c r="J25" s="13" t="s">
        <v>23</v>
      </c>
    </row>
    <row r="26" spans="1:10" s="1" customFormat="1" ht="44.25" customHeight="1" x14ac:dyDescent="0.25">
      <c r="A26" s="25">
        <v>11</v>
      </c>
      <c r="B26" s="14" t="s">
        <v>41</v>
      </c>
      <c r="C26" s="34" t="s">
        <v>119</v>
      </c>
      <c r="D26" s="24" t="s">
        <v>56</v>
      </c>
      <c r="E26" s="21">
        <v>1000</v>
      </c>
      <c r="F26" s="19">
        <v>353.26</v>
      </c>
      <c r="G26" s="20">
        <f t="shared" si="0"/>
        <v>353260</v>
      </c>
      <c r="H26" s="15" t="s">
        <v>16</v>
      </c>
      <c r="I26" s="13" t="s">
        <v>13</v>
      </c>
      <c r="J26" s="13" t="s">
        <v>23</v>
      </c>
    </row>
    <row r="27" spans="1:10" s="1" customFormat="1" ht="51.75" customHeight="1" x14ac:dyDescent="0.25">
      <c r="A27" s="25">
        <v>12</v>
      </c>
      <c r="B27" s="14" t="s">
        <v>42</v>
      </c>
      <c r="C27" s="35" t="s">
        <v>54</v>
      </c>
      <c r="D27" s="24" t="s">
        <v>56</v>
      </c>
      <c r="E27" s="21">
        <v>80</v>
      </c>
      <c r="F27" s="19">
        <v>265.88</v>
      </c>
      <c r="G27" s="20">
        <f t="shared" si="0"/>
        <v>21270.400000000001</v>
      </c>
      <c r="H27" s="15" t="s">
        <v>16</v>
      </c>
      <c r="I27" s="13" t="s">
        <v>13</v>
      </c>
      <c r="J27" s="13" t="s">
        <v>23</v>
      </c>
    </row>
    <row r="28" spans="1:10" s="1" customFormat="1" ht="21.75" customHeight="1" x14ac:dyDescent="0.25">
      <c r="A28" s="25">
        <v>13</v>
      </c>
      <c r="B28" s="14" t="s">
        <v>43</v>
      </c>
      <c r="C28" s="34" t="s">
        <v>55</v>
      </c>
      <c r="D28" s="24" t="s">
        <v>56</v>
      </c>
      <c r="E28" s="21">
        <v>50</v>
      </c>
      <c r="F28" s="19">
        <v>265.86</v>
      </c>
      <c r="G28" s="20">
        <f t="shared" si="0"/>
        <v>13293</v>
      </c>
      <c r="H28" s="15" t="s">
        <v>16</v>
      </c>
      <c r="I28" s="13" t="s">
        <v>13</v>
      </c>
      <c r="J28" s="13" t="s">
        <v>23</v>
      </c>
    </row>
    <row r="29" spans="1:10" s="1" customFormat="1" ht="25.5" customHeight="1" x14ac:dyDescent="0.25">
      <c r="A29" s="27">
        <v>14</v>
      </c>
      <c r="B29" s="14" t="s">
        <v>44</v>
      </c>
      <c r="C29" s="34" t="s">
        <v>62</v>
      </c>
      <c r="D29" s="24" t="s">
        <v>56</v>
      </c>
      <c r="E29" s="21">
        <v>30</v>
      </c>
      <c r="F29" s="19">
        <v>89.85</v>
      </c>
      <c r="G29" s="20">
        <f t="shared" si="0"/>
        <v>2695.5</v>
      </c>
      <c r="H29" s="15" t="s">
        <v>16</v>
      </c>
      <c r="I29" s="13" t="s">
        <v>13</v>
      </c>
      <c r="J29" s="13" t="s">
        <v>23</v>
      </c>
    </row>
    <row r="30" spans="1:10" s="1" customFormat="1" ht="36" customHeight="1" x14ac:dyDescent="0.25">
      <c r="A30" s="25">
        <v>15</v>
      </c>
      <c r="B30" s="14" t="s">
        <v>45</v>
      </c>
      <c r="C30" s="34" t="s">
        <v>63</v>
      </c>
      <c r="D30" s="24" t="s">
        <v>27</v>
      </c>
      <c r="E30" s="21">
        <v>30</v>
      </c>
      <c r="F30" s="19">
        <v>3500</v>
      </c>
      <c r="G30" s="20">
        <f t="shared" si="0"/>
        <v>105000</v>
      </c>
      <c r="H30" s="15" t="s">
        <v>16</v>
      </c>
      <c r="I30" s="13" t="s">
        <v>13</v>
      </c>
      <c r="J30" s="13" t="s">
        <v>23</v>
      </c>
    </row>
    <row r="31" spans="1:10" s="1" customFormat="1" ht="127.5" customHeight="1" x14ac:dyDescent="0.25">
      <c r="A31" s="25">
        <v>16</v>
      </c>
      <c r="B31" s="42" t="s">
        <v>46</v>
      </c>
      <c r="C31" s="43" t="s">
        <v>120</v>
      </c>
      <c r="D31" s="44" t="s">
        <v>56</v>
      </c>
      <c r="E31" s="45">
        <v>1500</v>
      </c>
      <c r="F31" s="46">
        <v>90</v>
      </c>
      <c r="G31" s="47">
        <f t="shared" si="0"/>
        <v>135000</v>
      </c>
      <c r="H31" s="48" t="s">
        <v>16</v>
      </c>
      <c r="I31" s="49" t="s">
        <v>13</v>
      </c>
      <c r="J31" s="13" t="s">
        <v>23</v>
      </c>
    </row>
    <row r="32" spans="1:10" s="1" customFormat="1" ht="34.5" customHeight="1" x14ac:dyDescent="0.25">
      <c r="A32" s="25">
        <v>17</v>
      </c>
      <c r="B32" s="14" t="s">
        <v>47</v>
      </c>
      <c r="C32" s="34" t="s">
        <v>64</v>
      </c>
      <c r="D32" s="24" t="s">
        <v>56</v>
      </c>
      <c r="E32" s="21">
        <v>13200</v>
      </c>
      <c r="F32" s="19">
        <v>60</v>
      </c>
      <c r="G32" s="20">
        <f t="shared" si="0"/>
        <v>792000</v>
      </c>
      <c r="H32" s="15" t="s">
        <v>16</v>
      </c>
      <c r="I32" s="13" t="s">
        <v>13</v>
      </c>
      <c r="J32" s="13" t="s">
        <v>23</v>
      </c>
    </row>
    <row r="33" spans="1:10" s="1" customFormat="1" ht="26.25" customHeight="1" x14ac:dyDescent="0.25">
      <c r="A33" s="25">
        <v>18</v>
      </c>
      <c r="B33" s="14" t="s">
        <v>121</v>
      </c>
      <c r="C33" s="34" t="s">
        <v>122</v>
      </c>
      <c r="D33" s="24" t="s">
        <v>56</v>
      </c>
      <c r="E33" s="21">
        <v>20</v>
      </c>
      <c r="F33" s="19">
        <v>230.7</v>
      </c>
      <c r="G33" s="20">
        <f t="shared" si="0"/>
        <v>4614</v>
      </c>
      <c r="H33" s="15" t="s">
        <v>16</v>
      </c>
      <c r="I33" s="13" t="s">
        <v>13</v>
      </c>
      <c r="J33" s="13" t="s">
        <v>23</v>
      </c>
    </row>
    <row r="34" spans="1:10" s="1" customFormat="1" ht="30.75" customHeight="1" x14ac:dyDescent="0.25">
      <c r="A34" s="25">
        <v>19</v>
      </c>
      <c r="B34" s="14" t="s">
        <v>121</v>
      </c>
      <c r="C34" s="34" t="s">
        <v>123</v>
      </c>
      <c r="D34" s="24" t="s">
        <v>56</v>
      </c>
      <c r="E34" s="21">
        <v>10</v>
      </c>
      <c r="F34" s="19">
        <v>230.7</v>
      </c>
      <c r="G34" s="20">
        <f t="shared" si="0"/>
        <v>2307</v>
      </c>
      <c r="H34" s="15" t="s">
        <v>16</v>
      </c>
      <c r="I34" s="13" t="s">
        <v>13</v>
      </c>
      <c r="J34" s="13" t="s">
        <v>23</v>
      </c>
    </row>
    <row r="35" spans="1:10" s="1" customFormat="1" ht="31.5" customHeight="1" x14ac:dyDescent="0.25">
      <c r="A35" s="25">
        <v>20</v>
      </c>
      <c r="B35" s="14" t="s">
        <v>48</v>
      </c>
      <c r="C35" s="34" t="s">
        <v>57</v>
      </c>
      <c r="D35" s="24" t="s">
        <v>59</v>
      </c>
      <c r="E35" s="21">
        <v>2</v>
      </c>
      <c r="F35" s="19">
        <v>12000</v>
      </c>
      <c r="G35" s="20">
        <f t="shared" si="0"/>
        <v>24000</v>
      </c>
      <c r="H35" s="15" t="s">
        <v>16</v>
      </c>
      <c r="I35" s="13" t="s">
        <v>13</v>
      </c>
      <c r="J35" s="13" t="s">
        <v>23</v>
      </c>
    </row>
    <row r="36" spans="1:10" s="1" customFormat="1" ht="30.75" customHeight="1" x14ac:dyDescent="0.25">
      <c r="A36" s="25">
        <v>21</v>
      </c>
      <c r="B36" s="14" t="s">
        <v>49</v>
      </c>
      <c r="C36" s="34" t="s">
        <v>124</v>
      </c>
      <c r="D36" s="24" t="s">
        <v>60</v>
      </c>
      <c r="E36" s="21">
        <v>24</v>
      </c>
      <c r="F36" s="19">
        <v>1500</v>
      </c>
      <c r="G36" s="20">
        <f t="shared" si="0"/>
        <v>36000</v>
      </c>
      <c r="H36" s="15" t="s">
        <v>16</v>
      </c>
      <c r="I36" s="13" t="s">
        <v>13</v>
      </c>
      <c r="J36" s="13" t="s">
        <v>23</v>
      </c>
    </row>
    <row r="37" spans="1:10" s="1" customFormat="1" ht="48" customHeight="1" x14ac:dyDescent="0.25">
      <c r="A37" s="25">
        <v>22</v>
      </c>
      <c r="B37" s="14" t="s">
        <v>50</v>
      </c>
      <c r="C37" s="34"/>
      <c r="D37" s="24" t="s">
        <v>61</v>
      </c>
      <c r="E37" s="21">
        <v>14</v>
      </c>
      <c r="F37" s="19">
        <v>400</v>
      </c>
      <c r="G37" s="20">
        <f t="shared" si="0"/>
        <v>5600</v>
      </c>
      <c r="H37" s="15" t="s">
        <v>16</v>
      </c>
      <c r="I37" s="13" t="s">
        <v>13</v>
      </c>
      <c r="J37" s="13" t="s">
        <v>23</v>
      </c>
    </row>
    <row r="38" spans="1:10" s="1" customFormat="1" ht="49.5" customHeight="1" x14ac:dyDescent="0.25">
      <c r="A38" s="27">
        <v>23</v>
      </c>
      <c r="B38" s="14" t="s">
        <v>125</v>
      </c>
      <c r="C38" s="34" t="s">
        <v>126</v>
      </c>
      <c r="D38" s="24" t="s">
        <v>56</v>
      </c>
      <c r="E38" s="21">
        <v>350</v>
      </c>
      <c r="F38" s="19">
        <v>6.73</v>
      </c>
      <c r="G38" s="20">
        <f t="shared" si="0"/>
        <v>2355.5</v>
      </c>
      <c r="H38" s="15" t="s">
        <v>16</v>
      </c>
      <c r="I38" s="13" t="s">
        <v>13</v>
      </c>
      <c r="J38" s="13" t="s">
        <v>23</v>
      </c>
    </row>
    <row r="39" spans="1:10" s="1" customFormat="1" ht="49.5" customHeight="1" x14ac:dyDescent="0.25">
      <c r="A39" s="25">
        <v>24</v>
      </c>
      <c r="B39" s="14" t="s">
        <v>51</v>
      </c>
      <c r="C39" s="34" t="s">
        <v>127</v>
      </c>
      <c r="D39" s="24" t="s">
        <v>56</v>
      </c>
      <c r="E39" s="21">
        <v>5</v>
      </c>
      <c r="F39" s="19">
        <v>21500</v>
      </c>
      <c r="G39" s="20">
        <f t="shared" si="0"/>
        <v>107500</v>
      </c>
      <c r="H39" s="15" t="s">
        <v>16</v>
      </c>
      <c r="I39" s="13" t="s">
        <v>13</v>
      </c>
      <c r="J39" s="13" t="s">
        <v>23</v>
      </c>
    </row>
    <row r="40" spans="1:10" s="1" customFormat="1" ht="104.25" customHeight="1" x14ac:dyDescent="0.25">
      <c r="A40" s="25">
        <v>25</v>
      </c>
      <c r="B40" s="14" t="s">
        <v>58</v>
      </c>
      <c r="C40" s="34" t="s">
        <v>128</v>
      </c>
      <c r="D40" s="24" t="s">
        <v>56</v>
      </c>
      <c r="E40" s="21">
        <v>20</v>
      </c>
      <c r="F40" s="19">
        <v>410</v>
      </c>
      <c r="G40" s="20">
        <f t="shared" si="0"/>
        <v>8200</v>
      </c>
      <c r="H40" s="15" t="s">
        <v>16</v>
      </c>
      <c r="I40" s="13" t="s">
        <v>13</v>
      </c>
      <c r="J40" s="13" t="s">
        <v>23</v>
      </c>
    </row>
    <row r="41" spans="1:10" s="1" customFormat="1" ht="49.5" customHeight="1" x14ac:dyDescent="0.25">
      <c r="A41" s="25">
        <v>26</v>
      </c>
      <c r="B41" s="14" t="s">
        <v>65</v>
      </c>
      <c r="C41" s="34" t="s">
        <v>71</v>
      </c>
      <c r="D41" s="24" t="s">
        <v>56</v>
      </c>
      <c r="E41" s="21">
        <v>30</v>
      </c>
      <c r="F41" s="19">
        <v>400</v>
      </c>
      <c r="G41" s="20">
        <f t="shared" si="0"/>
        <v>12000</v>
      </c>
      <c r="H41" s="15" t="s">
        <v>16</v>
      </c>
      <c r="I41" s="13" t="s">
        <v>13</v>
      </c>
      <c r="J41" s="13" t="s">
        <v>23</v>
      </c>
    </row>
    <row r="42" spans="1:10" s="1" customFormat="1" ht="49.5" customHeight="1" x14ac:dyDescent="0.25">
      <c r="A42" s="25">
        <v>27</v>
      </c>
      <c r="B42" s="14" t="s">
        <v>66</v>
      </c>
      <c r="C42" s="34" t="s">
        <v>72</v>
      </c>
      <c r="D42" s="24" t="s">
        <v>36</v>
      </c>
      <c r="E42" s="21">
        <v>2</v>
      </c>
      <c r="F42" s="19">
        <v>7850</v>
      </c>
      <c r="G42" s="20">
        <f t="shared" si="0"/>
        <v>15700</v>
      </c>
      <c r="H42" s="15" t="s">
        <v>16</v>
      </c>
      <c r="I42" s="13" t="s">
        <v>13</v>
      </c>
      <c r="J42" s="13" t="s">
        <v>23</v>
      </c>
    </row>
    <row r="43" spans="1:10" s="1" customFormat="1" ht="49.5" customHeight="1" x14ac:dyDescent="0.25">
      <c r="A43" s="25">
        <v>28</v>
      </c>
      <c r="B43" s="14" t="s">
        <v>66</v>
      </c>
      <c r="C43" s="34" t="s">
        <v>73</v>
      </c>
      <c r="D43" s="24" t="s">
        <v>36</v>
      </c>
      <c r="E43" s="21">
        <v>2</v>
      </c>
      <c r="F43" s="19">
        <v>7850</v>
      </c>
      <c r="G43" s="20">
        <f t="shared" si="0"/>
        <v>15700</v>
      </c>
      <c r="H43" s="15" t="s">
        <v>16</v>
      </c>
      <c r="I43" s="13" t="s">
        <v>13</v>
      </c>
      <c r="J43" s="13" t="s">
        <v>23</v>
      </c>
    </row>
    <row r="44" spans="1:10" s="1" customFormat="1" ht="49.5" customHeight="1" x14ac:dyDescent="0.25">
      <c r="A44" s="25">
        <v>29</v>
      </c>
      <c r="B44" s="14" t="s">
        <v>67</v>
      </c>
      <c r="C44" s="34" t="s">
        <v>74</v>
      </c>
      <c r="D44" s="24" t="s">
        <v>56</v>
      </c>
      <c r="E44" s="21">
        <v>10</v>
      </c>
      <c r="F44" s="19">
        <v>23000</v>
      </c>
      <c r="G44" s="20">
        <f t="shared" si="0"/>
        <v>230000</v>
      </c>
      <c r="H44" s="15" t="s">
        <v>16</v>
      </c>
      <c r="I44" s="13" t="s">
        <v>13</v>
      </c>
      <c r="J44" s="13" t="s">
        <v>23</v>
      </c>
    </row>
    <row r="45" spans="1:10" s="1" customFormat="1" ht="49.5" customHeight="1" x14ac:dyDescent="0.25">
      <c r="A45" s="25">
        <v>30</v>
      </c>
      <c r="B45" s="14" t="s">
        <v>68</v>
      </c>
      <c r="C45" s="34" t="s">
        <v>75</v>
      </c>
      <c r="D45" s="24" t="s">
        <v>56</v>
      </c>
      <c r="E45" s="21">
        <v>150</v>
      </c>
      <c r="F45" s="19">
        <v>500</v>
      </c>
      <c r="G45" s="20">
        <f t="shared" si="0"/>
        <v>75000</v>
      </c>
      <c r="H45" s="15" t="s">
        <v>16</v>
      </c>
      <c r="I45" s="13" t="s">
        <v>13</v>
      </c>
      <c r="J45" s="13" t="s">
        <v>23</v>
      </c>
    </row>
    <row r="46" spans="1:10" s="1" customFormat="1" ht="49.5" customHeight="1" x14ac:dyDescent="0.25">
      <c r="A46" s="25">
        <v>31</v>
      </c>
      <c r="B46" s="14" t="s">
        <v>69</v>
      </c>
      <c r="C46" s="34" t="s">
        <v>76</v>
      </c>
      <c r="D46" s="24" t="s">
        <v>56</v>
      </c>
      <c r="E46" s="21">
        <v>1000</v>
      </c>
      <c r="F46" s="19">
        <v>89.95</v>
      </c>
      <c r="G46" s="20">
        <f t="shared" si="0"/>
        <v>89950</v>
      </c>
      <c r="H46" s="15" t="s">
        <v>16</v>
      </c>
      <c r="I46" s="13" t="s">
        <v>13</v>
      </c>
      <c r="J46" s="13" t="s">
        <v>23</v>
      </c>
    </row>
    <row r="47" spans="1:10" s="1" customFormat="1" ht="49.5" customHeight="1" x14ac:dyDescent="0.25">
      <c r="A47" s="27">
        <v>32</v>
      </c>
      <c r="B47" s="14" t="s">
        <v>70</v>
      </c>
      <c r="C47" s="34" t="s">
        <v>77</v>
      </c>
      <c r="D47" s="24" t="s">
        <v>56</v>
      </c>
      <c r="E47" s="21">
        <v>5</v>
      </c>
      <c r="F47" s="19">
        <v>3000</v>
      </c>
      <c r="G47" s="20">
        <f t="shared" si="0"/>
        <v>15000</v>
      </c>
      <c r="H47" s="15" t="s">
        <v>16</v>
      </c>
      <c r="I47" s="13" t="s">
        <v>13</v>
      </c>
      <c r="J47" s="13" t="s">
        <v>23</v>
      </c>
    </row>
    <row r="48" spans="1:10" s="1" customFormat="1" ht="49.5" customHeight="1" x14ac:dyDescent="0.25">
      <c r="A48" s="25">
        <v>33</v>
      </c>
      <c r="B48" s="14" t="s">
        <v>78</v>
      </c>
      <c r="C48" s="34" t="s">
        <v>83</v>
      </c>
      <c r="D48" s="24" t="s">
        <v>56</v>
      </c>
      <c r="E48" s="21">
        <v>5</v>
      </c>
      <c r="F48" s="19">
        <v>2500</v>
      </c>
      <c r="G48" s="20">
        <f t="shared" si="0"/>
        <v>12500</v>
      </c>
      <c r="H48" s="15" t="s">
        <v>16</v>
      </c>
      <c r="I48" s="13" t="s">
        <v>13</v>
      </c>
      <c r="J48" s="13" t="s">
        <v>23</v>
      </c>
    </row>
    <row r="49" spans="1:10" s="1" customFormat="1" ht="49.5" customHeight="1" x14ac:dyDescent="0.25">
      <c r="A49" s="25">
        <v>34</v>
      </c>
      <c r="B49" s="14" t="s">
        <v>79</v>
      </c>
      <c r="C49" s="34" t="s">
        <v>94</v>
      </c>
      <c r="D49" s="24" t="s">
        <v>56</v>
      </c>
      <c r="E49" s="21">
        <v>3</v>
      </c>
      <c r="F49" s="19">
        <v>37000</v>
      </c>
      <c r="G49" s="20">
        <f t="shared" si="0"/>
        <v>111000</v>
      </c>
      <c r="H49" s="15" t="s">
        <v>16</v>
      </c>
      <c r="I49" s="13" t="s">
        <v>13</v>
      </c>
      <c r="J49" s="13" t="s">
        <v>23</v>
      </c>
    </row>
    <row r="50" spans="1:10" s="1" customFormat="1" ht="49.5" customHeight="1" x14ac:dyDescent="0.25">
      <c r="A50" s="25">
        <v>35</v>
      </c>
      <c r="B50" s="14" t="s">
        <v>80</v>
      </c>
      <c r="C50" s="34" t="s">
        <v>84</v>
      </c>
      <c r="D50" s="24" t="s">
        <v>27</v>
      </c>
      <c r="E50" s="21">
        <v>24</v>
      </c>
      <c r="F50" s="19">
        <v>2500</v>
      </c>
      <c r="G50" s="20">
        <f t="shared" si="0"/>
        <v>60000</v>
      </c>
      <c r="H50" s="15" t="s">
        <v>16</v>
      </c>
      <c r="I50" s="13" t="s">
        <v>13</v>
      </c>
      <c r="J50" s="13" t="s">
        <v>23</v>
      </c>
    </row>
    <row r="51" spans="1:10" s="1" customFormat="1" ht="49.5" customHeight="1" x14ac:dyDescent="0.25">
      <c r="A51" s="25">
        <v>36</v>
      </c>
      <c r="B51" s="14" t="s">
        <v>81</v>
      </c>
      <c r="C51" s="34" t="s">
        <v>85</v>
      </c>
      <c r="D51" s="24" t="s">
        <v>27</v>
      </c>
      <c r="E51" s="21">
        <v>2</v>
      </c>
      <c r="F51" s="19">
        <v>12000</v>
      </c>
      <c r="G51" s="20">
        <f t="shared" si="0"/>
        <v>24000</v>
      </c>
      <c r="H51" s="15" t="s">
        <v>16</v>
      </c>
      <c r="I51" s="13" t="s">
        <v>13</v>
      </c>
      <c r="J51" s="13" t="s">
        <v>23</v>
      </c>
    </row>
    <row r="52" spans="1:10" ht="29.25" customHeight="1" x14ac:dyDescent="0.25">
      <c r="A52" s="25">
        <v>37</v>
      </c>
      <c r="B52" s="36" t="s">
        <v>82</v>
      </c>
      <c r="C52" s="36" t="s">
        <v>86</v>
      </c>
      <c r="D52" s="37" t="s">
        <v>56</v>
      </c>
      <c r="E52" s="20">
        <v>300</v>
      </c>
      <c r="F52" s="38">
        <v>50</v>
      </c>
      <c r="G52" s="20">
        <f t="shared" si="0"/>
        <v>15000</v>
      </c>
      <c r="H52" s="39" t="s">
        <v>16</v>
      </c>
      <c r="I52" s="37" t="s">
        <v>13</v>
      </c>
      <c r="J52" s="39" t="s">
        <v>23</v>
      </c>
    </row>
    <row r="53" spans="1:10" ht="29.25" customHeight="1" x14ac:dyDescent="0.25">
      <c r="A53" s="25">
        <v>38</v>
      </c>
      <c r="B53" s="36" t="s">
        <v>82</v>
      </c>
      <c r="C53" s="36" t="s">
        <v>87</v>
      </c>
      <c r="D53" s="37" t="s">
        <v>56</v>
      </c>
      <c r="E53" s="20">
        <v>3000</v>
      </c>
      <c r="F53" s="38">
        <v>50</v>
      </c>
      <c r="G53" s="20">
        <f t="shared" si="0"/>
        <v>150000</v>
      </c>
      <c r="H53" s="39" t="s">
        <v>16</v>
      </c>
      <c r="I53" s="37" t="s">
        <v>13</v>
      </c>
      <c r="J53" s="39" t="s">
        <v>23</v>
      </c>
    </row>
    <row r="54" spans="1:10" ht="29.25" customHeight="1" x14ac:dyDescent="0.25">
      <c r="A54" s="25">
        <v>39</v>
      </c>
      <c r="B54" s="36" t="s">
        <v>88</v>
      </c>
      <c r="C54" s="36" t="s">
        <v>89</v>
      </c>
      <c r="D54" s="37" t="s">
        <v>56</v>
      </c>
      <c r="E54" s="20">
        <v>30</v>
      </c>
      <c r="F54" s="38">
        <v>8000</v>
      </c>
      <c r="G54" s="20">
        <f t="shared" si="0"/>
        <v>240000</v>
      </c>
      <c r="H54" s="39" t="s">
        <v>16</v>
      </c>
      <c r="I54" s="37" t="s">
        <v>13</v>
      </c>
      <c r="J54" s="39" t="s">
        <v>23</v>
      </c>
    </row>
    <row r="55" spans="1:10" ht="29.25" customHeight="1" x14ac:dyDescent="0.25">
      <c r="A55" s="25">
        <v>40</v>
      </c>
      <c r="B55" s="36" t="s">
        <v>90</v>
      </c>
      <c r="C55" s="36" t="s">
        <v>93</v>
      </c>
      <c r="D55" s="37" t="s">
        <v>56</v>
      </c>
      <c r="E55" s="20">
        <v>30</v>
      </c>
      <c r="F55" s="38">
        <v>5000</v>
      </c>
      <c r="G55" s="20">
        <f t="shared" si="0"/>
        <v>150000</v>
      </c>
      <c r="H55" s="39" t="s">
        <v>16</v>
      </c>
      <c r="I55" s="37" t="s">
        <v>13</v>
      </c>
      <c r="J55" s="39" t="s">
        <v>23</v>
      </c>
    </row>
    <row r="56" spans="1:10" ht="29.25" customHeight="1" x14ac:dyDescent="0.25">
      <c r="A56" s="27">
        <v>41</v>
      </c>
      <c r="B56" s="36" t="s">
        <v>91</v>
      </c>
      <c r="C56" s="36" t="s">
        <v>92</v>
      </c>
      <c r="D56" s="37" t="s">
        <v>56</v>
      </c>
      <c r="E56" s="20">
        <v>1000</v>
      </c>
      <c r="F56" s="38">
        <v>10</v>
      </c>
      <c r="G56" s="20">
        <f t="shared" si="0"/>
        <v>10000</v>
      </c>
      <c r="H56" s="39" t="s">
        <v>16</v>
      </c>
      <c r="I56" s="37" t="s">
        <v>13</v>
      </c>
      <c r="J56" s="39" t="s">
        <v>23</v>
      </c>
    </row>
    <row r="57" spans="1:10" ht="29.25" customHeight="1" x14ac:dyDescent="0.25">
      <c r="A57" s="25">
        <v>42</v>
      </c>
      <c r="B57" s="36" t="s">
        <v>95</v>
      </c>
      <c r="C57" s="36" t="s">
        <v>96</v>
      </c>
      <c r="D57" s="37" t="s">
        <v>97</v>
      </c>
      <c r="E57" s="20">
        <v>190</v>
      </c>
      <c r="F57" s="41">
        <f>G57/E57</f>
        <v>51.6</v>
      </c>
      <c r="G57" s="38">
        <v>9804</v>
      </c>
      <c r="H57" s="39" t="s">
        <v>16</v>
      </c>
      <c r="I57" s="37" t="s">
        <v>13</v>
      </c>
      <c r="J57" s="39" t="s">
        <v>23</v>
      </c>
    </row>
    <row r="58" spans="1:10" ht="29.25" customHeight="1" x14ac:dyDescent="0.25">
      <c r="A58" s="25">
        <v>43</v>
      </c>
      <c r="B58" s="36" t="s">
        <v>98</v>
      </c>
      <c r="C58" s="36" t="s">
        <v>99</v>
      </c>
      <c r="D58" s="37" t="s">
        <v>97</v>
      </c>
      <c r="E58" s="20">
        <v>10</v>
      </c>
      <c r="F58" s="41">
        <f t="shared" ref="F58:F62" si="1">G58/E58</f>
        <v>22.94</v>
      </c>
      <c r="G58" s="38">
        <v>229.4</v>
      </c>
      <c r="H58" s="39" t="s">
        <v>16</v>
      </c>
      <c r="I58" s="37" t="s">
        <v>13</v>
      </c>
      <c r="J58" s="39" t="s">
        <v>23</v>
      </c>
    </row>
    <row r="59" spans="1:10" ht="29.25" customHeight="1" x14ac:dyDescent="0.25">
      <c r="A59" s="25">
        <v>44</v>
      </c>
      <c r="B59" s="36" t="s">
        <v>100</v>
      </c>
      <c r="C59" s="36" t="s">
        <v>101</v>
      </c>
      <c r="D59" s="37" t="s">
        <v>28</v>
      </c>
      <c r="E59" s="20">
        <v>15</v>
      </c>
      <c r="F59" s="41">
        <f t="shared" si="1"/>
        <v>577.70000000000005</v>
      </c>
      <c r="G59" s="38">
        <v>8665.5</v>
      </c>
      <c r="H59" s="39" t="s">
        <v>16</v>
      </c>
      <c r="I59" s="37" t="s">
        <v>13</v>
      </c>
      <c r="J59" s="39" t="s">
        <v>23</v>
      </c>
    </row>
    <row r="60" spans="1:10" ht="29.25" customHeight="1" x14ac:dyDescent="0.25">
      <c r="A60" s="25">
        <v>45</v>
      </c>
      <c r="B60" s="36" t="s">
        <v>102</v>
      </c>
      <c r="C60" s="36" t="s">
        <v>103</v>
      </c>
      <c r="D60" s="37" t="s">
        <v>104</v>
      </c>
      <c r="E60" s="20">
        <v>2</v>
      </c>
      <c r="F60" s="41">
        <f t="shared" si="1"/>
        <v>2420.5100000000002</v>
      </c>
      <c r="G60" s="38">
        <v>4841.0200000000004</v>
      </c>
      <c r="H60" s="39" t="s">
        <v>16</v>
      </c>
      <c r="I60" s="37" t="s">
        <v>13</v>
      </c>
      <c r="J60" s="39" t="s">
        <v>23</v>
      </c>
    </row>
    <row r="61" spans="1:10" ht="29.25" customHeight="1" x14ac:dyDescent="0.25">
      <c r="A61" s="25">
        <v>46</v>
      </c>
      <c r="B61" s="36" t="s">
        <v>105</v>
      </c>
      <c r="C61" s="36" t="s">
        <v>106</v>
      </c>
      <c r="D61" s="37" t="s">
        <v>27</v>
      </c>
      <c r="E61" s="20">
        <v>7</v>
      </c>
      <c r="F61" s="41">
        <f t="shared" si="1"/>
        <v>243</v>
      </c>
      <c r="G61" s="38">
        <v>1701</v>
      </c>
      <c r="H61" s="39" t="s">
        <v>16</v>
      </c>
      <c r="I61" s="37" t="s">
        <v>13</v>
      </c>
      <c r="J61" s="39" t="s">
        <v>23</v>
      </c>
    </row>
    <row r="62" spans="1:10" ht="29.25" customHeight="1" x14ac:dyDescent="0.25">
      <c r="A62" s="25">
        <v>47</v>
      </c>
      <c r="B62" s="36" t="s">
        <v>107</v>
      </c>
      <c r="C62" s="36" t="s">
        <v>108</v>
      </c>
      <c r="D62" s="37" t="s">
        <v>28</v>
      </c>
      <c r="E62" s="20">
        <v>10</v>
      </c>
      <c r="F62" s="41">
        <f t="shared" si="1"/>
        <v>51.98</v>
      </c>
      <c r="G62" s="38">
        <v>519.79999999999995</v>
      </c>
      <c r="H62" s="39" t="s">
        <v>16</v>
      </c>
      <c r="I62" s="37" t="s">
        <v>13</v>
      </c>
      <c r="J62" s="39" t="s">
        <v>23</v>
      </c>
    </row>
    <row r="63" spans="1:10" ht="63" customHeight="1" x14ac:dyDescent="0.25">
      <c r="A63" s="25">
        <v>48</v>
      </c>
      <c r="B63" s="36" t="s">
        <v>109</v>
      </c>
      <c r="C63" s="36" t="s">
        <v>111</v>
      </c>
      <c r="D63" s="37" t="s">
        <v>110</v>
      </c>
      <c r="E63" s="20">
        <v>50000</v>
      </c>
      <c r="F63" s="38">
        <v>13</v>
      </c>
      <c r="G63" s="19">
        <f>F63*E63</f>
        <v>650000</v>
      </c>
      <c r="H63" s="39" t="s">
        <v>16</v>
      </c>
      <c r="I63" s="37" t="s">
        <v>13</v>
      </c>
      <c r="J63" s="39" t="s">
        <v>23</v>
      </c>
    </row>
    <row r="64" spans="1:10" ht="23.25" customHeight="1" x14ac:dyDescent="0.25">
      <c r="A64" s="50"/>
      <c r="B64" s="51"/>
      <c r="C64" s="51"/>
      <c r="D64" s="52"/>
      <c r="E64" s="53"/>
      <c r="F64" s="54"/>
      <c r="G64" s="55">
        <f>SUM(G16:G63)</f>
        <v>10219807.120000001</v>
      </c>
      <c r="H64" s="56"/>
      <c r="I64" s="52"/>
      <c r="J64" s="56"/>
    </row>
    <row r="65" spans="2:3" x14ac:dyDescent="0.25">
      <c r="B65" s="3" t="s">
        <v>19</v>
      </c>
      <c r="C65" s="3" t="s">
        <v>26</v>
      </c>
    </row>
    <row r="67" spans="2:3" x14ac:dyDescent="0.25">
      <c r="B67" s="3" t="s">
        <v>24</v>
      </c>
      <c r="C67" s="3" t="s">
        <v>25</v>
      </c>
    </row>
    <row r="68" spans="2:3" ht="9" customHeight="1" x14ac:dyDescent="0.25"/>
    <row r="69" spans="2:3" x14ac:dyDescent="0.25">
      <c r="B69" s="3" t="s">
        <v>20</v>
      </c>
      <c r="C69" s="3" t="s">
        <v>22</v>
      </c>
    </row>
  </sheetData>
  <pageMargins left="0.51181102362204722" right="0.11811023622047245" top="0.39370078740157483" bottom="0.3937007874015748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Индира Аймканова</cp:lastModifiedBy>
  <cp:lastPrinted>2023-03-06T05:41:08Z</cp:lastPrinted>
  <dcterms:created xsi:type="dcterms:W3CDTF">2012-01-12T09:00:23Z</dcterms:created>
  <dcterms:modified xsi:type="dcterms:W3CDTF">2024-02-28T09:30:42Z</dcterms:modified>
</cp:coreProperties>
</file>