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filterPrivacy="1" defaultThemeVersion="124226"/>
  <xr:revisionPtr revIDLastSave="0" documentId="13_ncr:1_{91804CAC-5FC3-464B-B70E-C2254C5B712A}" xr6:coauthVersionLast="47" xr6:coauthVersionMax="47" xr10:uidLastSave="{00000000-0000-0000-0000-000000000000}"/>
  <bookViews>
    <workbookView xWindow="-120" yWindow="-120" windowWidth="29040" windowHeight="15840" xr2:uid="{00000000-000D-0000-FFFF-FFFF00000000}"/>
  </bookViews>
  <sheets>
    <sheet name="Лист1" sheetId="1" r:id="rId1"/>
    <sheet name="Лист2" sheetId="2" r:id="rId2"/>
    <sheet name="Лист3" sheetId="3" r:id="rId3"/>
  </sheets>
  <calcPr calcId="191029"/>
</workbook>
</file>

<file path=xl/calcChain.xml><?xml version="1.0" encoding="utf-8"?>
<calcChain xmlns="http://schemas.openxmlformats.org/spreadsheetml/2006/main">
  <c r="F25" i="1" l="1"/>
  <c r="F10" i="1"/>
  <c r="F11" i="1"/>
  <c r="F12" i="1"/>
  <c r="F13" i="1"/>
  <c r="F14" i="1"/>
  <c r="F15" i="1"/>
  <c r="F16" i="1"/>
  <c r="F17" i="1"/>
  <c r="F18" i="1"/>
  <c r="F19" i="1"/>
  <c r="F20" i="1"/>
  <c r="F21" i="1"/>
  <c r="F22" i="1"/>
  <c r="F23" i="1"/>
  <c r="F24" i="1"/>
  <c r="F9" i="1"/>
</calcChain>
</file>

<file path=xl/sharedStrings.xml><?xml version="1.0" encoding="utf-8"?>
<sst xmlns="http://schemas.openxmlformats.org/spreadsheetml/2006/main" count="90" uniqueCount="36">
  <si>
    <t>DDP</t>
  </si>
  <si>
    <t>Хабарландыруға 1 қосымша</t>
  </si>
  <si>
    <t>Лот №</t>
  </si>
  <si>
    <t>Өлшем бірлігі</t>
  </si>
  <si>
    <t>Саны</t>
  </si>
  <si>
    <t>Баға, теңге</t>
  </si>
  <si>
    <t xml:space="preserve"> Сома, теңге</t>
  </si>
  <si>
    <t>Тауарды жеткізу мерзімі</t>
  </si>
  <si>
    <t>Тауарды жеткізу орны</t>
  </si>
  <si>
    <t>Жеткізу шарттары (INCOTERMS 2020 сәйкес)</t>
  </si>
  <si>
    <t>Медициналық бұйымдардың атауы</t>
  </si>
  <si>
    <t xml:space="preserve">Барлығы: </t>
  </si>
  <si>
    <t>Тапсырыс берушіден өтініш келіп түскен күннен бастап 3 жұмыс күні ішінде</t>
  </si>
  <si>
    <t>Өскемен қаласы Серикбаев көшесі 1, 2В Ғимараты (3 ғимарат)</t>
  </si>
  <si>
    <t>жиінтық</t>
  </si>
  <si>
    <t>Диагностические реагенты для анализатора осадка мочи 
UriSed mini 77 Elektronika Kfk закрытого типа Кюветы не менее 600 шт/уп</t>
  </si>
  <si>
    <t>Диагностические реагенты для анализатора осадка мочи 
UriSed mini 77 Elektronika Kfk закрытого типа Ликвичек Контроль «Общий анализ мочи», двухуровневый (6 флаконов для каждого уровня) Обязательное наличие заводских референтных значений для анализатора осадка мочи 
UriSed mini 77 Elektronika Kfk</t>
  </si>
  <si>
    <t>Диагностические реагенты для анализатора СОЭ Vision Pro закрытого типаЭлектронная тест карта  для анализатора СОЭ Vision Pro. Тест карта на 10000 тестов</t>
  </si>
  <si>
    <t>Диагностические реагенты для анализатора СОЭ Vision Pro закрытого типаЛиквичек,  контроль СОЭ, двухуровневый, миниупаковка (2х9мл). Обязательное наличие заводских референтных значений для анализатора СОЭ Vision Pro</t>
  </si>
  <si>
    <t>Изотонический разбавитель. Диагностические реагенты для автоматического гематологического анализатора ВС-5000 закрытого типа Специальный разбавитель марки М52 D, предназначенный для разведения цельной крови при подсчете форменных элементов. В составе не должно содержаться никаких вредных веществ. Наличие специальных антибактериальных присадок должно позволять использовать данный разбавитель в течение всего срока хранения указанного на упаковке. Упаковка должна быть маркирована специальным штриховым кодом совместимым со считывателем для закрытой гематологический системы. .Объем упаковки не менее 20 литров.  Правильность работы реагента и точность анализа с его использованием, должна проверяться  контрольным материалом совместимым с данным реагентом.</t>
  </si>
  <si>
    <t>Лизирующий реагент.Диагностические реагенты для автоматического гематологического анализатора ВС-5000 закрытого типа Специальный жидкий реагент марки M-52DIFF, предназначенный для одновременного лизирования красных кровяных клеток, дифференцировки лейкоцитов по 5 субпопуляциям и химического окрашивания базофилов и эозинофилов. В составе не должны содержаться цианиды и азиды. Флакон должен быть маркирован специальным штриховым кодом совместимым со считывателем для закрытой гематологический системы. Объем флакона не менее 500мл. Правильность работы реагента и точность анализа с его использованием, должна проверяться  контрольным материалом совместимым с данным реагентом.</t>
  </si>
  <si>
    <t xml:space="preserve">Лизирующий реагент.Диагностические реагенты для автоматического гематологического анализатора ВС-5000 закрытого типа Специальный жидкий реагент марки M-52LH, предназначенный для лизирования красных кровяных клеток и химического окрашивания гемоглобина. В составе не должны содержаться цианиды и азиды. Флакон должен быть маркирован специальным штриховым кодом совместимым со считывателем для закрытой гематологический системы. Объем флакона не менее 100мл. Правильность работы реагента и точность анализа с его использованием, должна проверяться  контрольным материалом совместимым с данным реагентом.
</t>
  </si>
  <si>
    <t>Чистящий реагент.Диагностические реагенты для автоматического гематологического анализатора ВС-5000 закрытого типа Универсальный чистящий реагент Probe Cleanser, предназначенный для одновременной очистки счетных камер и трубопроводов от органических и неорганических загрязнений. Реагент не должен оказывать на очищаемые элементы коррозийного, окисляющего воздействия, а также должен легко вымываться. Объем флакона не менее 17мл. Данная фасовка предназначена для удобства и совместимости с длиной аспирационного зонда при проведении процедуры очистки анализатора. Правильность работы реагента и точность анализа с его использованием, должна проверяться  контрольным материалом совместимым с данным реагентом.</t>
  </si>
  <si>
    <t>Набор контрольных растворов. Диагностические реагенты для автоматического гематологического анализатора ВС-5000 закрытого типа Набор марки В55 предназначен для ежедневного проведения внутрилабораторного контроля точности измерений на приборах использующих в работе базовые реагенты М58. Набор должен состоять из трех флаконов, емкостью не менее 3,5мл каждый. Контрольные растворы предоставляют проверенные контрольные данные не менее чем по двенадцати  клинического анализа крови плюс дополнительные аналитические параметры, относящиеся к трехвершинной кривой распределения эритроцитов и тромбоцитов.  Наличие аттестованных референтных параметров соответствующих низким, нормальным и высоким показателям указанным во вкладыше, который прилагается к набору. Дополнительно вкладыш должен иметь специальный штриховой код совместимый со считывателем для закрытой гематологической системы для автоматического ввода референтных параметров в память прибора.</t>
  </si>
  <si>
    <t>Кассета . Антитела к тиреопероксидазе Анти- Тпо на 100 тестов,  к автоматическому анализатору для электрохемилюминисцентной 
диагностики Cobas E 411 фирмы Roche Diagnostics GmbH</t>
  </si>
  <si>
    <t>Калибратор Антитела к тиреоидпероксидазе 4*1,15, к автоматическому анализатору для электрохемилюминисцентной 
диагностики Cobas E 411 фирмы Roche Diagnostics GmbH</t>
  </si>
  <si>
    <t>Кассета .  Трийодтиронин свободный  Т3 на200 тестов к автоматическому анализатору для электрохемилюминисцентной 
диагностики Cobas E 411 фирмы Roche Diagnostics GmbH 200 тестов</t>
  </si>
  <si>
    <t>КалибраторТрийодтиронин F Т3 4*1,  к автоматическому анализатору для электрохемилюминисцентной 
диагностики Cobas E 411 фирмы Roche Diagnostics GmbH 200 тестов</t>
  </si>
  <si>
    <t>Набор реагентов «одноэтапный иммунохроматографический экспресс тест для качственного определения HBsAg в сыворотке и плазме человека»</t>
  </si>
  <si>
    <t>Тест -кассета должна содержать мембранный стрип, который предварительно покрыт моноклональным захватывающим HBs антителом в зоне прохождения теста. Тестовое устройство должно иметь тестовую линию «Т» и контрольную линию «С» на поверхности кассеты.</t>
  </si>
  <si>
    <t>Тест-полосы для мочевого анализатора Aution Eleven AE - 4020 INT ( IVD ).Тест-полосы для мочевых исследований на анализаторе. Фасовка: не менее 100 тест-полосок в одной тубе. Определение не менее 10 аналитов. Время определения результата по всем аналитам не более 60 секунд. Строгая последовательность расположения тестовых зон по каждому определяемому аналиту.  Каждая полоска должна оснащаться идентификационной зоной для совместимости с анализатором. Высокая чувствительность при определении каждого аналита. Диапазоны определения: глюкоза 50-1000 мг/дл, белок15-1000 мг/дл, билирубин  0.5 - мг/дл, уробилиноген 2-8 мг/дл, рН5-9, удельный вес1.000 – 1.030, кровь (гемоглобин)  0.03 – 1.0мг/дл, кетоны  5-150 мг/дл, нитриты 0.08 – 0.5 мг/дл, лейкоциты 25-300 Leu/uL</t>
  </si>
  <si>
    <t>канистра</t>
  </si>
  <si>
    <t>флакон</t>
  </si>
  <si>
    <t>жиынтық</t>
  </si>
  <si>
    <t>лаборант дәрігер</t>
  </si>
  <si>
    <t>Крей 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</si>
</sst>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 _₽_-;\-* #,##0\ _₽_-;_-* &quot;-&quot;??\ _₽_-;_-@_-"/>
  </numFmts>
  <fonts count="12" x14ac:knownFonts="1">
    <font>
      <sz val="11"/>
      <color theme="1"/>
      <name val="Calibri"/>
      <family val="2"/>
      <charset val="204"/>
      <scheme val="minor"/>
    </font>
    <font>
      <sz val="11"/>
      <color theme="1"/>
      <name val="Calibri"/>
      <family val="2"/>
      <scheme val="minor"/>
    </font>
    <font>
      <sz val="12"/>
      <color rgb="FF000000"/>
      <name val="Times New Roman"/>
      <family val="1"/>
      <charset val="204"/>
    </font>
    <font>
      <b/>
      <sz val="12"/>
      <color rgb="FF202124"/>
      <name val="Times New Roman"/>
      <family val="1"/>
      <charset val="204"/>
    </font>
    <font>
      <sz val="11"/>
      <color theme="1"/>
      <name val="Calibri"/>
      <family val="2"/>
      <charset val="204"/>
      <scheme val="minor"/>
    </font>
    <font>
      <sz val="10"/>
      <name val="Arial"/>
      <family val="2"/>
      <charset val="204"/>
    </font>
    <font>
      <sz val="10"/>
      <name val="Arial"/>
      <family val="2"/>
    </font>
    <font>
      <sz val="12"/>
      <name val="Times New Roman"/>
      <family val="1"/>
      <charset val="204"/>
    </font>
    <font>
      <sz val="12"/>
      <color theme="1"/>
      <name val="Times New Roman"/>
      <family val="1"/>
      <charset val="204"/>
    </font>
    <font>
      <b/>
      <sz val="12"/>
      <color theme="1"/>
      <name val="Times New Roman"/>
      <family val="1"/>
      <charset val="204"/>
    </font>
    <font>
      <sz val="11"/>
      <color theme="1"/>
      <name val="Times New Roman"/>
      <family val="1"/>
      <charset val="204"/>
    </font>
    <font>
      <b/>
      <sz val="12"/>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1" fillId="0" borderId="0"/>
    <xf numFmtId="0" fontId="5" fillId="0" borderId="0"/>
    <xf numFmtId="0" fontId="6" fillId="0" borderId="0"/>
    <xf numFmtId="164" fontId="4" fillId="0" borderId="0" applyFont="0" applyFill="0" applyBorder="0" applyAlignment="0" applyProtection="0"/>
  </cellStyleXfs>
  <cellXfs count="27">
    <xf numFmtId="0" fontId="0" fillId="0" borderId="0" xfId="0"/>
    <xf numFmtId="0" fontId="3" fillId="0" borderId="0" xfId="0" applyFont="1" applyAlignment="1">
      <alignment horizontal="left"/>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0" fontId="8" fillId="0" borderId="0" xfId="0" applyFont="1"/>
    <xf numFmtId="0" fontId="9" fillId="0" borderId="1" xfId="0" applyFont="1" applyBorder="1" applyAlignment="1">
      <alignment horizontal="center" vertical="center" wrapText="1" shrinkToFit="1"/>
    </xf>
    <xf numFmtId="0" fontId="9" fillId="0" borderId="0" xfId="0" applyFont="1" applyAlignment="1">
      <alignment horizontal="center" vertical="center" wrapText="1" shrinkToFit="1"/>
    </xf>
    <xf numFmtId="0" fontId="8" fillId="0" borderId="1" xfId="0" applyFont="1" applyBorder="1" applyAlignment="1">
      <alignment horizontal="center" vertical="center" wrapText="1"/>
    </xf>
    <xf numFmtId="0" fontId="8" fillId="0" borderId="1" xfId="0" applyFont="1" applyBorder="1" applyAlignment="1">
      <alignment horizontal="center" vertical="center" wrapText="1" shrinkToFit="1"/>
    </xf>
    <xf numFmtId="0" fontId="2" fillId="2" borderId="1" xfId="0" applyFont="1" applyFill="1" applyBorder="1" applyAlignment="1">
      <alignment horizontal="center" vertical="center" wrapText="1"/>
    </xf>
    <xf numFmtId="0" fontId="8" fillId="0" borderId="2" xfId="0" applyFont="1" applyBorder="1" applyAlignment="1">
      <alignment vertical="top" wrapText="1"/>
    </xf>
    <xf numFmtId="0" fontId="7" fillId="0" borderId="2" xfId="3" applyFont="1" applyBorder="1" applyAlignment="1">
      <alignment vertical="center" wrapText="1" shrinkToFit="1"/>
    </xf>
    <xf numFmtId="0" fontId="7" fillId="0" borderId="0" xfId="3" applyFont="1" applyAlignment="1">
      <alignment horizontal="left" vertical="center" wrapText="1" shrinkToFit="1"/>
    </xf>
    <xf numFmtId="0" fontId="8" fillId="0" borderId="1" xfId="0" applyFont="1" applyBorder="1" applyAlignment="1">
      <alignment horizontal="center" vertical="center"/>
    </xf>
    <xf numFmtId="0" fontId="11" fillId="0" borderId="0" xfId="0" applyFont="1" applyAlignment="1">
      <alignment horizontal="center" vertical="center" wrapText="1"/>
    </xf>
    <xf numFmtId="49" fontId="8" fillId="0" borderId="1" xfId="0" applyNumberFormat="1" applyFont="1" applyBorder="1" applyAlignment="1">
      <alignment horizontal="left" vertical="center" wrapText="1"/>
    </xf>
    <xf numFmtId="0" fontId="7" fillId="0" borderId="1" xfId="2" applyFont="1" applyBorder="1" applyAlignment="1">
      <alignment horizontal="center" vertical="center" wrapText="1"/>
    </xf>
    <xf numFmtId="164" fontId="7" fillId="0" borderId="1" xfId="4" applyFont="1" applyFill="1" applyBorder="1" applyAlignment="1">
      <alignment horizontal="center" vertical="center" wrapText="1"/>
    </xf>
    <xf numFmtId="0" fontId="9" fillId="0" borderId="0" xfId="0" applyFont="1"/>
    <xf numFmtId="0" fontId="2" fillId="2" borderId="0" xfId="0" applyFont="1" applyFill="1" applyAlignment="1">
      <alignment horizontal="center" vertical="center" wrapText="1"/>
    </xf>
    <xf numFmtId="0" fontId="8" fillId="0" borderId="0" xfId="0" applyFont="1" applyAlignment="1">
      <alignment wrapText="1"/>
    </xf>
    <xf numFmtId="0" fontId="7" fillId="0" borderId="0" xfId="0" applyFont="1" applyAlignment="1">
      <alignment horizontal="center" vertical="center" wrapText="1"/>
    </xf>
    <xf numFmtId="0" fontId="2" fillId="0" borderId="1" xfId="0" applyFont="1" applyBorder="1" applyAlignment="1">
      <alignment horizontal="center" vertical="center" wrapText="1"/>
    </xf>
    <xf numFmtId="0" fontId="8" fillId="0" borderId="0" xfId="0" applyFont="1" applyAlignment="1">
      <alignment horizontal="center" vertical="center"/>
    </xf>
    <xf numFmtId="0" fontId="10" fillId="0" borderId="0" xfId="0" applyFont="1" applyAlignment="1">
      <alignment horizontal="left"/>
    </xf>
    <xf numFmtId="0" fontId="8" fillId="0" borderId="1" xfId="0" applyFont="1" applyBorder="1" applyAlignment="1">
      <alignment vertical="center" wrapText="1" shrinkToFit="1"/>
    </xf>
    <xf numFmtId="0" fontId="7" fillId="0" borderId="1" xfId="3" applyFont="1" applyBorder="1" applyAlignment="1">
      <alignment vertical="center" wrapText="1" shrinkToFit="1"/>
    </xf>
  </cellXfs>
  <cellStyles count="5">
    <cellStyle name="Normal_proposal" xfId="2" xr:uid="{00000000-0005-0000-0000-000000000000}"/>
    <cellStyle name="Обычный" xfId="0" builtinId="0"/>
    <cellStyle name="Обычный 2 2" xfId="3" xr:uid="{00000000-0005-0000-0000-000002000000}"/>
    <cellStyle name="Обычный 3" xfId="1" xr:uid="{00000000-0005-0000-0000-000003000000}"/>
    <cellStyle name="Финансовый 2"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I29"/>
  <sheetViews>
    <sheetView tabSelected="1" view="pageBreakPreview" topLeftCell="A4" zoomScale="90" zoomScaleNormal="90" zoomScaleSheetLayoutView="90" workbookViewId="0">
      <selection activeCell="F33" sqref="F33"/>
    </sheetView>
  </sheetViews>
  <sheetFormatPr defaultColWidth="9" defaultRowHeight="15.75" x14ac:dyDescent="0.25"/>
  <cols>
    <col min="1" max="1" width="5.5703125" style="4" customWidth="1"/>
    <col min="2" max="2" width="49" style="4" customWidth="1"/>
    <col min="3" max="3" width="13.42578125" style="4" customWidth="1"/>
    <col min="4" max="5" width="11.28515625" style="4" customWidth="1"/>
    <col min="6" max="6" width="12.85546875" style="4" customWidth="1"/>
    <col min="7" max="7" width="16.85546875" style="4" customWidth="1"/>
    <col min="8" max="8" width="18.140625" style="4" customWidth="1"/>
    <col min="9" max="9" width="21.5703125" style="4" customWidth="1"/>
    <col min="10" max="10" width="10.42578125" style="4" customWidth="1"/>
    <col min="11" max="16384" width="9" style="4"/>
  </cols>
  <sheetData>
    <row r="4" spans="1:9" x14ac:dyDescent="0.25">
      <c r="H4" s="24" t="s">
        <v>1</v>
      </c>
      <c r="I4" s="24"/>
    </row>
    <row r="8" spans="1:9" s="6" customFormat="1" ht="63" x14ac:dyDescent="0.25">
      <c r="A8" s="5" t="s">
        <v>2</v>
      </c>
      <c r="B8" s="5" t="s">
        <v>10</v>
      </c>
      <c r="C8" s="5" t="s">
        <v>3</v>
      </c>
      <c r="D8" s="5" t="s">
        <v>4</v>
      </c>
      <c r="E8" s="5" t="s">
        <v>5</v>
      </c>
      <c r="F8" s="5" t="s">
        <v>6</v>
      </c>
      <c r="G8" s="5" t="s">
        <v>7</v>
      </c>
      <c r="H8" s="5" t="s">
        <v>9</v>
      </c>
      <c r="I8" s="5" t="s">
        <v>8</v>
      </c>
    </row>
    <row r="9" spans="1:9" ht="94.5" x14ac:dyDescent="0.25">
      <c r="A9" s="9">
        <v>1</v>
      </c>
      <c r="B9" s="10" t="s">
        <v>15</v>
      </c>
      <c r="C9" s="22" t="s">
        <v>14</v>
      </c>
      <c r="D9" s="2">
        <v>20</v>
      </c>
      <c r="E9" s="3">
        <v>297100</v>
      </c>
      <c r="F9" s="2">
        <f>E9*D9</f>
        <v>5942000</v>
      </c>
      <c r="G9" s="15" t="s">
        <v>12</v>
      </c>
      <c r="H9" s="7" t="s">
        <v>0</v>
      </c>
      <c r="I9" s="8" t="s">
        <v>13</v>
      </c>
    </row>
    <row r="10" spans="1:9" ht="141.75" x14ac:dyDescent="0.25">
      <c r="A10" s="13">
        <v>2</v>
      </c>
      <c r="B10" s="11" t="s">
        <v>16</v>
      </c>
      <c r="C10" s="22" t="s">
        <v>14</v>
      </c>
      <c r="D10" s="16">
        <v>1</v>
      </c>
      <c r="E10" s="17">
        <v>280000</v>
      </c>
      <c r="F10" s="2">
        <f t="shared" ref="F10:F24" si="0">E10*D10</f>
        <v>280000</v>
      </c>
      <c r="G10" s="15" t="s">
        <v>12</v>
      </c>
      <c r="H10" s="7" t="s">
        <v>0</v>
      </c>
      <c r="I10" s="8" t="s">
        <v>13</v>
      </c>
    </row>
    <row r="11" spans="1:9" ht="94.5" x14ac:dyDescent="0.25">
      <c r="A11" s="9">
        <v>3</v>
      </c>
      <c r="B11" s="11" t="s">
        <v>17</v>
      </c>
      <c r="C11" s="22" t="s">
        <v>14</v>
      </c>
      <c r="D11" s="16">
        <v>2</v>
      </c>
      <c r="E11" s="17">
        <v>2700000</v>
      </c>
      <c r="F11" s="2">
        <f t="shared" si="0"/>
        <v>5400000</v>
      </c>
      <c r="G11" s="15" t="s">
        <v>12</v>
      </c>
      <c r="H11" s="7" t="s">
        <v>0</v>
      </c>
      <c r="I11" s="8" t="s">
        <v>13</v>
      </c>
    </row>
    <row r="12" spans="1:9" ht="94.5" x14ac:dyDescent="0.25">
      <c r="A12" s="13">
        <v>4</v>
      </c>
      <c r="B12" s="11" t="s">
        <v>18</v>
      </c>
      <c r="C12" s="22" t="s">
        <v>14</v>
      </c>
      <c r="D12" s="16">
        <v>1</v>
      </c>
      <c r="E12" s="17">
        <v>372000</v>
      </c>
      <c r="F12" s="2">
        <f t="shared" si="0"/>
        <v>372000</v>
      </c>
      <c r="G12" s="15" t="s">
        <v>12</v>
      </c>
      <c r="H12" s="7" t="s">
        <v>0</v>
      </c>
      <c r="I12" s="8" t="s">
        <v>13</v>
      </c>
    </row>
    <row r="13" spans="1:9" ht="315" x14ac:dyDescent="0.25">
      <c r="A13" s="9">
        <v>5</v>
      </c>
      <c r="B13" s="12" t="s">
        <v>19</v>
      </c>
      <c r="C13" s="22" t="s">
        <v>31</v>
      </c>
      <c r="D13" s="7">
        <v>29</v>
      </c>
      <c r="E13" s="7">
        <v>74250</v>
      </c>
      <c r="F13" s="2">
        <f t="shared" si="0"/>
        <v>2153250</v>
      </c>
      <c r="G13" s="15" t="s">
        <v>12</v>
      </c>
      <c r="H13" s="7" t="s">
        <v>0</v>
      </c>
      <c r="I13" s="8" t="s">
        <v>13</v>
      </c>
    </row>
    <row r="14" spans="1:9" ht="283.5" x14ac:dyDescent="0.25">
      <c r="A14" s="13">
        <v>6</v>
      </c>
      <c r="B14" s="11" t="s">
        <v>20</v>
      </c>
      <c r="C14" s="22" t="s">
        <v>32</v>
      </c>
      <c r="D14" s="16">
        <v>36</v>
      </c>
      <c r="E14" s="17">
        <v>45500</v>
      </c>
      <c r="F14" s="2">
        <f t="shared" si="0"/>
        <v>1638000</v>
      </c>
      <c r="G14" s="15" t="s">
        <v>12</v>
      </c>
      <c r="H14" s="7" t="s">
        <v>0</v>
      </c>
      <c r="I14" s="8" t="s">
        <v>13</v>
      </c>
    </row>
    <row r="15" spans="1:9" ht="267.75" x14ac:dyDescent="0.25">
      <c r="A15" s="9">
        <v>7</v>
      </c>
      <c r="B15" s="25" t="s">
        <v>21</v>
      </c>
      <c r="C15" s="22" t="s">
        <v>32</v>
      </c>
      <c r="D15" s="16">
        <v>36</v>
      </c>
      <c r="E15" s="17">
        <v>28750</v>
      </c>
      <c r="F15" s="2">
        <f t="shared" si="0"/>
        <v>1035000</v>
      </c>
      <c r="G15" s="15" t="s">
        <v>12</v>
      </c>
      <c r="H15" s="7" t="s">
        <v>0</v>
      </c>
      <c r="I15" s="8" t="s">
        <v>13</v>
      </c>
    </row>
    <row r="16" spans="1:9" ht="283.5" x14ac:dyDescent="0.25">
      <c r="A16" s="13">
        <v>8</v>
      </c>
      <c r="B16" s="26" t="s">
        <v>22</v>
      </c>
      <c r="C16" s="22" t="s">
        <v>32</v>
      </c>
      <c r="D16" s="16">
        <v>24</v>
      </c>
      <c r="E16" s="17">
        <v>5400</v>
      </c>
      <c r="F16" s="2">
        <f t="shared" si="0"/>
        <v>129600</v>
      </c>
      <c r="G16" s="15" t="s">
        <v>12</v>
      </c>
      <c r="H16" s="7" t="s">
        <v>0</v>
      </c>
      <c r="I16" s="8" t="s">
        <v>13</v>
      </c>
    </row>
    <row r="17" spans="1:9" ht="393.75" x14ac:dyDescent="0.25">
      <c r="A17" s="9">
        <v>9</v>
      </c>
      <c r="B17" s="26" t="s">
        <v>23</v>
      </c>
      <c r="C17" s="22" t="s">
        <v>33</v>
      </c>
      <c r="D17" s="16">
        <v>4</v>
      </c>
      <c r="E17" s="17">
        <v>120000</v>
      </c>
      <c r="F17" s="2">
        <f t="shared" si="0"/>
        <v>480000</v>
      </c>
      <c r="G17" s="15"/>
      <c r="H17" s="7"/>
      <c r="I17" s="8"/>
    </row>
    <row r="18" spans="1:9" ht="94.5" x14ac:dyDescent="0.25">
      <c r="A18" s="13">
        <v>10</v>
      </c>
      <c r="B18" s="26" t="s">
        <v>24</v>
      </c>
      <c r="C18" s="22" t="s">
        <v>33</v>
      </c>
      <c r="D18" s="16">
        <v>5</v>
      </c>
      <c r="E18" s="17">
        <v>97075</v>
      </c>
      <c r="F18" s="2">
        <f t="shared" si="0"/>
        <v>485375</v>
      </c>
      <c r="G18" s="15" t="s">
        <v>12</v>
      </c>
      <c r="H18" s="7" t="s">
        <v>0</v>
      </c>
      <c r="I18" s="8" t="s">
        <v>13</v>
      </c>
    </row>
    <row r="19" spans="1:9" ht="94.5" x14ac:dyDescent="0.25">
      <c r="A19" s="9">
        <v>11</v>
      </c>
      <c r="B19" s="26" t="s">
        <v>25</v>
      </c>
      <c r="C19" s="22" t="s">
        <v>33</v>
      </c>
      <c r="D19" s="16">
        <v>1</v>
      </c>
      <c r="E19" s="17">
        <v>48772</v>
      </c>
      <c r="F19" s="2">
        <f t="shared" si="0"/>
        <v>48772</v>
      </c>
      <c r="G19" s="15" t="s">
        <v>12</v>
      </c>
      <c r="H19" s="7" t="s">
        <v>0</v>
      </c>
      <c r="I19" s="8" t="s">
        <v>13</v>
      </c>
    </row>
    <row r="20" spans="1:9" ht="94.5" x14ac:dyDescent="0.25">
      <c r="A20" s="13">
        <v>12</v>
      </c>
      <c r="B20" s="26" t="s">
        <v>26</v>
      </c>
      <c r="C20" s="22" t="s">
        <v>33</v>
      </c>
      <c r="D20" s="16">
        <v>2</v>
      </c>
      <c r="E20" s="17">
        <v>98840</v>
      </c>
      <c r="F20" s="2">
        <f t="shared" si="0"/>
        <v>197680</v>
      </c>
      <c r="G20" s="15" t="s">
        <v>12</v>
      </c>
      <c r="H20" s="7" t="s">
        <v>0</v>
      </c>
      <c r="I20" s="8" t="s">
        <v>13</v>
      </c>
    </row>
    <row r="21" spans="1:9" ht="94.5" x14ac:dyDescent="0.25">
      <c r="A21" s="9">
        <v>13</v>
      </c>
      <c r="B21" s="26" t="s">
        <v>27</v>
      </c>
      <c r="C21" s="22" t="s">
        <v>33</v>
      </c>
      <c r="D21" s="16">
        <v>1</v>
      </c>
      <c r="E21" s="17">
        <v>41918</v>
      </c>
      <c r="F21" s="2">
        <f t="shared" si="0"/>
        <v>41918</v>
      </c>
      <c r="G21" s="15" t="s">
        <v>12</v>
      </c>
      <c r="H21" s="7" t="s">
        <v>0</v>
      </c>
      <c r="I21" s="8" t="s">
        <v>13</v>
      </c>
    </row>
    <row r="22" spans="1:9" ht="94.5" x14ac:dyDescent="0.25">
      <c r="A22" s="13">
        <v>14</v>
      </c>
      <c r="B22" s="26" t="s">
        <v>28</v>
      </c>
      <c r="C22" s="22" t="s">
        <v>33</v>
      </c>
      <c r="D22" s="16">
        <v>50</v>
      </c>
      <c r="E22" s="17">
        <v>14000</v>
      </c>
      <c r="F22" s="2">
        <f t="shared" si="0"/>
        <v>700000</v>
      </c>
      <c r="G22" s="15" t="s">
        <v>12</v>
      </c>
      <c r="H22" s="7" t="s">
        <v>0</v>
      </c>
      <c r="I22" s="8" t="s">
        <v>13</v>
      </c>
    </row>
    <row r="23" spans="1:9" ht="110.25" x14ac:dyDescent="0.25">
      <c r="A23" s="9">
        <v>15</v>
      </c>
      <c r="B23" s="26" t="s">
        <v>29</v>
      </c>
      <c r="C23" s="22" t="s">
        <v>33</v>
      </c>
      <c r="D23" s="16">
        <v>50</v>
      </c>
      <c r="E23" s="17">
        <v>14000</v>
      </c>
      <c r="F23" s="2">
        <f t="shared" si="0"/>
        <v>700000</v>
      </c>
      <c r="G23" s="15" t="s">
        <v>12</v>
      </c>
      <c r="H23" s="7" t="s">
        <v>0</v>
      </c>
      <c r="I23" s="8" t="s">
        <v>13</v>
      </c>
    </row>
    <row r="24" spans="1:9" ht="299.25" x14ac:dyDescent="0.25">
      <c r="A24" s="13">
        <v>16</v>
      </c>
      <c r="B24" s="26" t="s">
        <v>30</v>
      </c>
      <c r="C24" s="22" t="s">
        <v>33</v>
      </c>
      <c r="D24" s="16">
        <v>185</v>
      </c>
      <c r="E24" s="17">
        <v>20750</v>
      </c>
      <c r="F24" s="2">
        <f t="shared" si="0"/>
        <v>3838750</v>
      </c>
      <c r="G24" s="15" t="s">
        <v>12</v>
      </c>
      <c r="H24" s="7" t="s">
        <v>0</v>
      </c>
      <c r="I24" s="8" t="s">
        <v>13</v>
      </c>
    </row>
    <row r="25" spans="1:9" x14ac:dyDescent="0.25">
      <c r="A25" s="19"/>
      <c r="B25" s="1" t="s">
        <v>11</v>
      </c>
      <c r="F25" s="2">
        <f>SUM(F9:F24)</f>
        <v>23442345</v>
      </c>
      <c r="G25" s="20"/>
      <c r="H25" s="20"/>
      <c r="I25" s="20"/>
    </row>
    <row r="26" spans="1:9" x14ac:dyDescent="0.25">
      <c r="A26" s="23"/>
      <c r="B26" s="4" t="s">
        <v>34</v>
      </c>
      <c r="D26" s="4" t="s">
        <v>35</v>
      </c>
      <c r="F26" s="21"/>
      <c r="G26" s="20"/>
      <c r="H26" s="20"/>
      <c r="I26" s="20"/>
    </row>
    <row r="27" spans="1:9" x14ac:dyDescent="0.25">
      <c r="A27" s="19"/>
      <c r="F27" s="21"/>
      <c r="G27" s="20"/>
      <c r="H27" s="20"/>
      <c r="I27" s="20"/>
    </row>
    <row r="28" spans="1:9" x14ac:dyDescent="0.25">
      <c r="F28" s="18"/>
    </row>
    <row r="29" spans="1:9" x14ac:dyDescent="0.25">
      <c r="F29" s="14"/>
    </row>
  </sheetData>
  <mergeCells count="1">
    <mergeCell ref="H4:I4"/>
  </mergeCells>
  <pageMargins left="0.31496062992125984" right="0.31496062992125984" top="0.39370078740157483" bottom="0.39370078740157483" header="0.31496062992125984" footer="0.31496062992125984"/>
  <pageSetup paperSize="9" scale="51" orientation="landscape" horizontalDpi="180" verticalDpi="18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2023-02-10T08:01:45Z</dcterms:modified>
</cp:coreProperties>
</file>