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7d033ddd8e8d70b6/Рабочий стол/142/2024/заявки/ЗЦП19/"/>
    </mc:Choice>
  </mc:AlternateContent>
  <xr:revisionPtr revIDLastSave="15" documentId="13_ncr:1_{128467ED-73FE-4BF0-8AE1-74D39177CA86}" xr6:coauthVersionLast="47" xr6:coauthVersionMax="47" xr10:uidLastSave="{530C29E1-6674-46C1-95B3-AC118D2F3C2D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Объявлению'!$A$15:$J$24</definedName>
  </definedNames>
  <calcPr calcId="191029" refMode="R1C1"/>
</workbook>
</file>

<file path=xl/calcChain.xml><?xml version="1.0" encoding="utf-8"?>
<calcChain xmlns="http://schemas.openxmlformats.org/spreadsheetml/2006/main">
  <c r="G24" i="32" l="1"/>
  <c r="G17" i="32"/>
  <c r="G18" i="32"/>
  <c r="G19" i="32"/>
  <c r="G20" i="32"/>
  <c r="G21" i="32"/>
  <c r="G22" i="32"/>
  <c r="G23" i="32"/>
  <c r="G16" i="32"/>
</calcChain>
</file>

<file path=xl/sharedStrings.xml><?xml version="1.0" encoding="utf-8"?>
<sst xmlns="http://schemas.openxmlformats.org/spreadsheetml/2006/main" count="73" uniqueCount="46">
  <si>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</si>
  <si>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</si>
  <si>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</si>
  <si>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</si>
  <si>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</si>
  <si>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</si>
  <si>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</si>
  <si>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</si>
  <si>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</si>
  <si>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</si>
  <si>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</si>
  <si>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</si>
  <si>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</si>
  <si>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</si>
  <si>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</si>
  <si>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</si>
  <si>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Цена, тенге</t>
  </si>
  <si>
    <t>Сумма, тенге</t>
  </si>
  <si>
    <t>итого</t>
  </si>
  <si>
    <t>краткая хар/ка</t>
  </si>
  <si>
    <t>И.о зам.главного врача</t>
  </si>
  <si>
    <t>Толеубекова А М</t>
  </si>
  <si>
    <t>главная мед.сестра</t>
  </si>
  <si>
    <t xml:space="preserve">фармацевт </t>
  </si>
  <si>
    <t>Мырзагалиева Г. Б.</t>
  </si>
  <si>
    <t>Ахметова Г А</t>
  </si>
  <si>
    <t>Касcета Щелочная фосфатаза ALP ( Alkaline Phosphatase IFCC) Small</t>
  </si>
  <si>
    <t>Касcета Амилаза AMYL (Amylase)</t>
  </si>
  <si>
    <t>Кассета Гликолизированный Гемоглобин А1С (Hemoglobin A1C)</t>
  </si>
  <si>
    <t>Кассета Липопротеины высокой плотности HDLC (HDL-Cholesterol)</t>
  </si>
  <si>
    <t>Кассета Аспартатаминотрансфераза ASTL (Aspartate Aminotransferase acc.to IFCC)</t>
  </si>
  <si>
    <t>Кассета Общий белок ТР (Total Protein)</t>
  </si>
  <si>
    <t xml:space="preserve">Раствор  CELL WASH SOLUTION I/NaOH-D </t>
  </si>
  <si>
    <t xml:space="preserve">Раствор Acid wash Solution </t>
  </si>
  <si>
    <t xml:space="preserve">Назначение
In-vitro тест для количественного определения щелочной фосфатазы в сыворотке и плазме человека на анализаторах Roche/Hitachi cobas c. Реагенты - рабочие растворы R12‑амино‑2‑метил‑1‑пропанол: 1.724 моль/л, pH 10.44 (30 °C); ацетат магния: 3.83 ммоль/л; сульфат цинка: 0.766 ммоль/л; N‑(2‑гидроксиэтил)‑этилендиаминтриуксусная кислота:3.83 ммоль/л R2 п‑нитрофенил фосфат: 132.8 ммоль/л; рН 8.50 (25 °C);консерванты.Готов к применению. Хранение и стабильность срок хранения при 2‑8 °C: См. срок годности на этикетке кассеты cobas c pack. Срок хранения вскрытого реагента в холодильнике на борту анализатора: 8 недель.
</t>
  </si>
  <si>
    <t>Назначение: Тест для in vitro диагностики. Предназначен для количественного
определения каталитической активности α‑амилазы (1,4‑α‑D‑глюкан: глюканогидролаза; EC 3.2.1.1) в сыворотке и плазме крови, а также моче человека на системах COBAS INTEGRA, Cobas c. Реагенты — рабочие растворы: R1 HEPES: 52.4 ммоль/л; хлорид натрия: 87 ммоль/л; хлорид кальция: 0.08 ммоль/л; хлорид магния: 12.6 ммоль/л; α‑глюкозидаза (микробная): ≥ 66.8 мккат/л; pH 7.0 (37 °C);
детергент; стабилизаторы SR HEPES: 52.4 ммоль/л; этилиден‑G7‑PNP: 22 ммоль/л; pH 7.0 (37 °C); детергент; стабилизаторы. Реагент готов к применению. Хранение и стабильность: Срок годности при 2‑8 °C Дату окончания срока годности см. на этикетке кассеты cobas c. При хранении на борту анализатора при 10‑15 °C 12 недель.</t>
  </si>
  <si>
    <t>Назначение
Тест in vitro для количественного определения ммоль/моль гемоглобина (МФКХ) и % гемоглобина A1c (ИКДО/НПСГ) в цельной крови или гемолизате на системах Roche/Hitachi cobas c. Определение
концентрации HbA1c полезно для осуществления длительного контроля за уровнем глюкозы в крови у пациентов с сахарным диабетом. Более того, этот тест используется в качестве вспомогательного средства в диагностике и выявлении пациентов, подверженных риску развития диабета. Реагенты – рабочие растворы - R1 Реагент антитела
MES буфер: 0.025 моль/л; ТРИС-буфер: 0.015 моль/л,
pH 6.2; антитело HbA1c (овечья сыворотка): ≥ 0.5 мг/мл; детергенты, стабилизаторы; консерванты
R3 Полигаптеновый реагент MES буфер: 0.025 моль/л; ТРИС-буфер: 0.015 моль/л, pH 6.2; HbA1c полигаптен: ≥ 8 м. Реагент готов к применению. Срок хранения при 2‑8 °C: См. срок годности на этикетке кассеты cobas c. Срок хранения вскрытого реагента в холодильнике на борту анализатора: 4 недели</t>
  </si>
  <si>
    <t>Назначение
In vitro тест для количественного определения холестерина‑ЛПВП в сыворотке и плазме крови человека на анализаторах Roche/Hitachi cobas c. Реагенты - рабочие растворы R1 TAPSOb) буфер: 62.1 ммоль/л, pH 7.77; полианион: 1.25 г/л; EMSE: 1.08 ммоль/л; аскорбат-оксидазы (тыквы): ≥ 50 мккат/л;
пероксидаза (хрена): ≥ 166.7 мккат/л; детергент; BSA: 2.0 г/л; консервант R2 Бис-Трисc) буфер: 20.1 ммоль/л, pH 6.70; холестерин-эстераза (микроорганизм): ≥ 7.5 мккат/л; холестерин-оксидаза (рекомбинантный E. coli): ≥ 7.17 мккат/л; холестерин-оксидаза (микроорганизм): ≥ 76.7 мккат/л; пероксидаза (хрена): ≥ 333 мккат/л; 4‑амино‑антипирин: 1.48 ммоль/л; BSA: 3.0 г/л; детергенты; консерван. готов к применению. Срок хранения при 2‑8 °C: См. срок годности на
этикетке кассеты cobas c. Срок хранения вскрытого реагента в холодильнике на борту анализатора:
12 недель.</t>
  </si>
  <si>
    <t xml:space="preserve">Назначение: In vitro тест для количественного определения катализирующей активности АСТ (EC 2.6.1.1; L‑аспартат: 2‑оксоглутаратаминотрансфераза) в человеческой сыворотке крови и плазме с использованием систем COBAS INTEGRA, Cobas c. Реагенты - рабочие растворы: R1 ТРИС-буфер: 264 ммоль/л, рН 7.8 (37 °C); L‑аспартат: 792 ммоль/л; МДГ (бактериальная): ≥ 24 мккат/л; ЛДГ (бактериальная): ≥ 48 мккат/л; альбумин (бычий): 0.25 %; консервант
SR НАДН: ≥ 1.7 ммоль/л; 2‑оксокглутарат: 94 ммоль/л; консервант. Реагент готов к применению. Хранение и стабильность: Срок годности при 2‑8 °C Смотрите дату истечения срока годности на этикетке
кассеты cobas c. При использовании на борту анализатора при 10‑15 °C 12 недель. </t>
  </si>
  <si>
    <t>Назначение: Тест для in vitro диагностики. Предназначен для количественного определения концентрации общего белка в сыворотке и плазме крови на системах COBAS INTEGRA, Cobas c. Реагенты - рабочие растворы: R1 Гидроксид натрия: 400 ммоль/л; виннокислый калийнатрий: 89 ммоль/л; pH: 13.4 SR Гидроксид натрия: 400 ммоль/л; виннокислый калийнатрий: 89 ммоль/л; иодид калия: 61 ммоль/л; сульфат меди: 24.3 ммоль/л; pH: 13.2. Реагент готов к применению. Хранение и стабильность: Срок годности при 15‑25 °C См. срок годности на этикетке кассеты cobas c. При использовании на борту анализатора при 10‑15 °C
4 недели</t>
  </si>
  <si>
    <t>Назначение
Cell Wash Solution I / NaOH‑D используется в качестве щелочного раствора для промывки реакционных ячеек на системах Roche/Hitachi. Реагенты - рабочие растворы .Раствор гидроксида натрия 1 моль/л, 4 %; детергент. Готов к применению. Срок хранения при 15‑25 °C: См. дату истечения срока годности на этикетках. Стабильность на борту анализатора: 10 недель</t>
  </si>
  <si>
    <t>Назначение
Cell Wash Solution II / Acid Wash используется в качестве кислотного раствора для промывки реакционных ячеек на системах Roche/Hitachi. Реагенты - рабочие растворы.Моногидрат лимонной кислоты: 310 ммоль/л; буферный раствор;детергент.Готов к применению
Хранение и стабильность.Срок хранения при 15‑25 °C: См. дату истечения срока годности на
этикетках.Стабильность на борту анализатора:
12 недель.</t>
  </si>
  <si>
    <t>кассета</t>
  </si>
  <si>
    <t>набор</t>
  </si>
  <si>
    <t>в течении 3-х рабочих дней с момента получения заявки от Заказчика в течении января по февраль 2025г</t>
  </si>
  <si>
    <t>г Усть Каменогорск ул Серикбаева 1 к3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</si>
</sst>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18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14" fillId="0" borderId="1" xfId="5" applyFont="1" applyBorder="1" applyAlignment="1">
      <alignment wrapText="1" shrinkToFit="1"/>
    </xf>
    <xf numFmtId="0" fontId="7" fillId="0" borderId="1" xfId="0" applyFont="1" applyBorder="1" applyAlignment="1">
      <alignment horizontal="center" wrapText="1"/>
    </xf>
    <xf numFmtId="0" fontId="14" fillId="0" borderId="1" xfId="3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49" fontId="7" fillId="0" borderId="1" xfId="0" applyNumberFormat="1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 applyAlignment="1">
      <alignment horizontal="center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29"/>
  <sheetViews>
    <sheetView tabSelected="1" showWhiteSpace="0" view="pageBreakPreview" topLeftCell="A9" zoomScale="80" zoomScaleNormal="80" zoomScaleSheetLayoutView="80" workbookViewId="0">
      <selection activeCell="H27" sqref="H27"/>
    </sheetView>
  </sheetViews>
  <sheetFormatPr defaultColWidth="9.140625" defaultRowHeight="15" x14ac:dyDescent="0.25"/>
  <cols>
    <col min="1" max="1" width="6.7109375" style="3" customWidth="1"/>
    <col min="2" max="2" width="36.5703125" style="3" customWidth="1"/>
    <col min="3" max="3" width="70.28515625" style="3" customWidth="1"/>
    <col min="4" max="4" width="17.85546875" style="4" customWidth="1"/>
    <col min="5" max="5" width="22.85546875" style="3" customWidth="1"/>
    <col min="6" max="6" width="21" style="13" customWidth="1"/>
    <col min="7" max="7" width="24" style="13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16"/>
      <c r="C13" s="16"/>
      <c r="D13" s="17"/>
      <c r="E13" s="16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19</v>
      </c>
      <c r="D15" s="10" t="s">
        <v>0</v>
      </c>
      <c r="E15" s="14" t="s">
        <v>8</v>
      </c>
      <c r="F15" s="15" t="s">
        <v>16</v>
      </c>
      <c r="G15" s="15" t="s">
        <v>17</v>
      </c>
      <c r="H15" s="11" t="s">
        <v>9</v>
      </c>
      <c r="I15" s="11" t="s">
        <v>12</v>
      </c>
      <c r="J15" s="12" t="s">
        <v>10</v>
      </c>
    </row>
    <row r="16" spans="1:10" s="1" customFormat="1" ht="50.25" customHeight="1" x14ac:dyDescent="0.25">
      <c r="A16" s="20">
        <v>1</v>
      </c>
      <c r="B16" s="26" t="s">
        <v>26</v>
      </c>
      <c r="C16" s="21" t="s">
        <v>34</v>
      </c>
      <c r="D16" s="27" t="s">
        <v>42</v>
      </c>
      <c r="E16" s="28">
        <v>2</v>
      </c>
      <c r="F16" s="29">
        <v>14496</v>
      </c>
      <c r="G16" s="30">
        <f t="shared" ref="G16:G24" si="0">F16*E16</f>
        <v>28992</v>
      </c>
      <c r="H16" s="31" t="s">
        <v>44</v>
      </c>
      <c r="I16" s="27" t="s">
        <v>13</v>
      </c>
      <c r="J16" s="27" t="s">
        <v>45</v>
      </c>
    </row>
    <row r="17" spans="1:10" s="1" customFormat="1" ht="50.25" customHeight="1" x14ac:dyDescent="0.25">
      <c r="A17" s="20">
        <v>2</v>
      </c>
      <c r="B17" s="26" t="s">
        <v>27</v>
      </c>
      <c r="C17" s="21" t="s">
        <v>35</v>
      </c>
      <c r="D17" s="27" t="s">
        <v>42</v>
      </c>
      <c r="E17" s="28">
        <v>4</v>
      </c>
      <c r="F17" s="29">
        <v>33130</v>
      </c>
      <c r="G17" s="30">
        <f t="shared" si="0"/>
        <v>132520</v>
      </c>
      <c r="H17" s="31" t="s">
        <v>44</v>
      </c>
      <c r="I17" s="27" t="s">
        <v>13</v>
      </c>
      <c r="J17" s="27" t="s">
        <v>45</v>
      </c>
    </row>
    <row r="18" spans="1:10" s="1" customFormat="1" ht="50.25" customHeight="1" x14ac:dyDescent="0.25">
      <c r="A18" s="20">
        <v>3</v>
      </c>
      <c r="B18" s="26" t="s">
        <v>28</v>
      </c>
      <c r="C18" s="21" t="s">
        <v>36</v>
      </c>
      <c r="D18" s="27" t="s">
        <v>42</v>
      </c>
      <c r="E18" s="28">
        <v>10</v>
      </c>
      <c r="F18" s="29">
        <v>113215</v>
      </c>
      <c r="G18" s="30">
        <f t="shared" si="0"/>
        <v>1132150</v>
      </c>
      <c r="H18" s="31" t="s">
        <v>44</v>
      </c>
      <c r="I18" s="27" t="s">
        <v>13</v>
      </c>
      <c r="J18" s="27" t="s">
        <v>45</v>
      </c>
    </row>
    <row r="19" spans="1:10" s="1" customFormat="1" ht="50.25" customHeight="1" x14ac:dyDescent="0.25">
      <c r="A19" s="20">
        <v>4</v>
      </c>
      <c r="B19" s="26" t="s">
        <v>29</v>
      </c>
      <c r="C19" s="21" t="s">
        <v>37</v>
      </c>
      <c r="D19" s="27" t="s">
        <v>42</v>
      </c>
      <c r="E19" s="28">
        <v>3</v>
      </c>
      <c r="F19" s="29">
        <v>52078</v>
      </c>
      <c r="G19" s="30">
        <f t="shared" si="0"/>
        <v>156234</v>
      </c>
      <c r="H19" s="31" t="s">
        <v>44</v>
      </c>
      <c r="I19" s="27" t="s">
        <v>13</v>
      </c>
      <c r="J19" s="27" t="s">
        <v>45</v>
      </c>
    </row>
    <row r="20" spans="1:10" s="1" customFormat="1" ht="50.25" customHeight="1" x14ac:dyDescent="0.25">
      <c r="A20" s="20">
        <v>5</v>
      </c>
      <c r="B20" s="26" t="s">
        <v>30</v>
      </c>
      <c r="C20" s="21" t="s">
        <v>38</v>
      </c>
      <c r="D20" s="27" t="s">
        <v>42</v>
      </c>
      <c r="E20" s="28">
        <v>8</v>
      </c>
      <c r="F20" s="29">
        <v>15407</v>
      </c>
      <c r="G20" s="30">
        <f t="shared" si="0"/>
        <v>123256</v>
      </c>
      <c r="H20" s="31" t="s">
        <v>44</v>
      </c>
      <c r="I20" s="27" t="s">
        <v>13</v>
      </c>
      <c r="J20" s="27" t="s">
        <v>45</v>
      </c>
    </row>
    <row r="21" spans="1:10" s="1" customFormat="1" ht="50.25" customHeight="1" x14ac:dyDescent="0.25">
      <c r="A21" s="20">
        <v>6</v>
      </c>
      <c r="B21" s="26" t="s">
        <v>31</v>
      </c>
      <c r="C21" s="21" t="s">
        <v>39</v>
      </c>
      <c r="D21" s="27" t="s">
        <v>42</v>
      </c>
      <c r="E21" s="28">
        <v>6</v>
      </c>
      <c r="F21" s="29">
        <v>8772</v>
      </c>
      <c r="G21" s="30">
        <f t="shared" si="0"/>
        <v>52632</v>
      </c>
      <c r="H21" s="31" t="s">
        <v>44</v>
      </c>
      <c r="I21" s="27" t="s">
        <v>13</v>
      </c>
      <c r="J21" s="27" t="s">
        <v>45</v>
      </c>
    </row>
    <row r="22" spans="1:10" s="1" customFormat="1" ht="50.25" customHeight="1" x14ac:dyDescent="0.25">
      <c r="A22" s="20">
        <v>7</v>
      </c>
      <c r="B22" s="26" t="s">
        <v>32</v>
      </c>
      <c r="C22" s="21" t="s">
        <v>40</v>
      </c>
      <c r="D22" s="27" t="s">
        <v>43</v>
      </c>
      <c r="E22" s="28">
        <v>6</v>
      </c>
      <c r="F22" s="29">
        <v>49950</v>
      </c>
      <c r="G22" s="30">
        <f t="shared" si="0"/>
        <v>299700</v>
      </c>
      <c r="H22" s="31" t="s">
        <v>44</v>
      </c>
      <c r="I22" s="27" t="s">
        <v>13</v>
      </c>
      <c r="J22" s="27" t="s">
        <v>45</v>
      </c>
    </row>
    <row r="23" spans="1:10" s="1" customFormat="1" ht="94.5" customHeight="1" x14ac:dyDescent="0.25">
      <c r="A23" s="20">
        <v>8</v>
      </c>
      <c r="B23" s="26" t="s">
        <v>33</v>
      </c>
      <c r="C23" s="21" t="s">
        <v>41</v>
      </c>
      <c r="D23" s="27" t="s">
        <v>43</v>
      </c>
      <c r="E23" s="28">
        <v>1</v>
      </c>
      <c r="F23" s="29">
        <v>78004</v>
      </c>
      <c r="G23" s="30">
        <f t="shared" si="0"/>
        <v>78004</v>
      </c>
      <c r="H23" s="31" t="s">
        <v>44</v>
      </c>
      <c r="I23" s="27" t="s">
        <v>13</v>
      </c>
      <c r="J23" s="27" t="s">
        <v>45</v>
      </c>
    </row>
    <row r="24" spans="1:10" ht="29.25" customHeight="1" x14ac:dyDescent="0.25">
      <c r="A24" s="18"/>
      <c r="B24" s="24" t="s">
        <v>18</v>
      </c>
      <c r="C24" s="19"/>
      <c r="D24" s="32"/>
      <c r="E24" s="33"/>
      <c r="F24" s="34"/>
      <c r="G24" s="30">
        <f>SUM(G16:G23)</f>
        <v>2003488</v>
      </c>
      <c r="H24" s="19"/>
      <c r="I24" s="33"/>
      <c r="J24" s="19"/>
    </row>
    <row r="25" spans="1:10" ht="15.75" x14ac:dyDescent="0.25">
      <c r="B25" s="25"/>
    </row>
    <row r="26" spans="1:10" x14ac:dyDescent="0.25">
      <c r="B26" s="3" t="s">
        <v>20</v>
      </c>
      <c r="C26" s="3" t="s">
        <v>21</v>
      </c>
    </row>
    <row r="27" spans="1:10" ht="15.75" x14ac:dyDescent="0.25">
      <c r="B27" s="25" t="s">
        <v>22</v>
      </c>
      <c r="C27" s="3" t="s">
        <v>25</v>
      </c>
    </row>
    <row r="28" spans="1:10" ht="9" customHeight="1" x14ac:dyDescent="0.25">
      <c r="B28" s="23"/>
    </row>
    <row r="29" spans="1:10" ht="15.75" x14ac:dyDescent="0.25">
      <c r="B29" s="22" t="s">
        <v>23</v>
      </c>
      <c r="C29" s="3" t="s">
        <v>24</v>
      </c>
    </row>
  </sheetData>
  <pageMargins left="0.51181102362204722" right="0.11811023622047245" top="0.39370078740157483" bottom="0.3937007874015748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Индира Аймканова</cp:lastModifiedBy>
  <cp:lastPrinted>2024-12-25T10:18:10Z</cp:lastPrinted>
  <dcterms:created xsi:type="dcterms:W3CDTF">2012-01-12T09:00:23Z</dcterms:created>
  <dcterms:modified xsi:type="dcterms:W3CDTF">2024-12-25T10:29:56Z</dcterms:modified>
</cp:coreProperties>
</file>